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20" yWindow="1815" windowWidth="12300" windowHeight="8520" firstSheet="1" activeTab="1"/>
  </bookViews>
  <sheets>
    <sheet name="Rozvodné skrine" sheetId="1" r:id="rId1"/>
    <sheet name="Domové zásuvky a vypinače" sheetId="2" r:id="rId2"/>
    <sheet name="Priemyselné  zásuvky " sheetId="3" r:id="rId3"/>
  </sheets>
  <definedNames>
    <definedName name="_xlnm.Print_Area" localSheetId="1">'Domové zásuvky a vypinače'!$A:$D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<sst xmlns="http://schemas.openxmlformats.org/spreadsheetml/2006/main" count="716" uniqueCount="425">
  <si>
    <t>S3K</t>
  </si>
  <si>
    <t>S3DO</t>
  </si>
  <si>
    <t>G3B</t>
  </si>
  <si>
    <t>G3D</t>
  </si>
  <si>
    <t>G3F</t>
  </si>
  <si>
    <t>G3G2</t>
  </si>
  <si>
    <t>G3G3</t>
  </si>
  <si>
    <t>G3G6</t>
  </si>
  <si>
    <t>G3G7</t>
  </si>
  <si>
    <t>G3G4</t>
  </si>
  <si>
    <t>G3G5</t>
  </si>
  <si>
    <t>G3T2</t>
  </si>
  <si>
    <t>G3K2</t>
  </si>
  <si>
    <t>G3T1</t>
  </si>
  <si>
    <t>G3K1</t>
  </si>
  <si>
    <t>Rámiky</t>
  </si>
  <si>
    <t>R5A</t>
  </si>
  <si>
    <t>R5B</t>
  </si>
  <si>
    <t>R5C</t>
  </si>
  <si>
    <t>R5D</t>
  </si>
  <si>
    <t>R5E</t>
  </si>
  <si>
    <t>R5F</t>
  </si>
  <si>
    <t>R1A</t>
  </si>
  <si>
    <t>R1B</t>
  </si>
  <si>
    <t>R1C</t>
  </si>
  <si>
    <t>R1D</t>
  </si>
  <si>
    <t>R1E</t>
  </si>
  <si>
    <t>R1F</t>
  </si>
  <si>
    <t>R2A</t>
  </si>
  <si>
    <t>R2B</t>
  </si>
  <si>
    <t>R2C</t>
  </si>
  <si>
    <t>R2D</t>
  </si>
  <si>
    <t>R2E</t>
  </si>
  <si>
    <t>R2F</t>
  </si>
  <si>
    <t>R3A</t>
  </si>
  <si>
    <t>R3B</t>
  </si>
  <si>
    <t>R3C</t>
  </si>
  <si>
    <t>R3D</t>
  </si>
  <si>
    <t>R3E</t>
  </si>
  <si>
    <t>R3F</t>
  </si>
  <si>
    <t>Medzirámiky</t>
  </si>
  <si>
    <t>K21</t>
  </si>
  <si>
    <t>Medzirámik biely</t>
  </si>
  <si>
    <t>K22</t>
  </si>
  <si>
    <t>Medzirámik šedý</t>
  </si>
  <si>
    <t>K23</t>
  </si>
  <si>
    <t>Medzirámik červený</t>
  </si>
  <si>
    <t>K24</t>
  </si>
  <si>
    <t>Medzirámik modrý</t>
  </si>
  <si>
    <t xml:space="preserve">K25 </t>
  </si>
  <si>
    <t>Medzirámik ružový</t>
  </si>
  <si>
    <t xml:space="preserve">K26  </t>
  </si>
  <si>
    <t>Medzirámik zelený</t>
  </si>
  <si>
    <t xml:space="preserve">K27  </t>
  </si>
  <si>
    <t>Medzirámik žltý</t>
  </si>
  <si>
    <t xml:space="preserve">V11 </t>
  </si>
  <si>
    <t>Medzirámik zlatý</t>
  </si>
  <si>
    <t xml:space="preserve">V12  </t>
  </si>
  <si>
    <t>Medzirámik strieborný</t>
  </si>
  <si>
    <t xml:space="preserve">V13 </t>
  </si>
  <si>
    <t>Medzirámik mr.mahagon</t>
  </si>
  <si>
    <t xml:space="preserve">V14  </t>
  </si>
  <si>
    <t>Medzirámik mr.modrý</t>
  </si>
  <si>
    <t xml:space="preserve">V15 </t>
  </si>
  <si>
    <t>Medzirámik mr.zelený</t>
  </si>
  <si>
    <t>Medzirámik jednoduchý</t>
  </si>
  <si>
    <t>Medzirámik na dvojzásuvku</t>
  </si>
  <si>
    <t xml:space="preserve">K221  </t>
  </si>
  <si>
    <t>K222</t>
  </si>
  <si>
    <t xml:space="preserve">K223 </t>
  </si>
  <si>
    <t xml:space="preserve">K224  </t>
  </si>
  <si>
    <t xml:space="preserve">K225  </t>
  </si>
  <si>
    <t xml:space="preserve">K226  </t>
  </si>
  <si>
    <t xml:space="preserve">K227  </t>
  </si>
  <si>
    <t xml:space="preserve">V211 </t>
  </si>
  <si>
    <t xml:space="preserve">V212  </t>
  </si>
  <si>
    <t xml:space="preserve">V213  </t>
  </si>
  <si>
    <t xml:space="preserve">V214  </t>
  </si>
  <si>
    <t xml:space="preserve">V215  </t>
  </si>
  <si>
    <t>Ceník prístrojov</t>
  </si>
  <si>
    <t>Ing. Jozef Kurčina - ELEKTROMONT</t>
  </si>
  <si>
    <t>Babín 202</t>
  </si>
  <si>
    <t>029 52 Hruštín</t>
  </si>
  <si>
    <t xml:space="preserve">e.mail: </t>
  </si>
  <si>
    <t>www:</t>
  </si>
  <si>
    <t>www.elektromont-shop.sk</t>
  </si>
  <si>
    <t xml:space="preserve">tel:  </t>
  </si>
  <si>
    <t>Jednopolový vypinač</t>
  </si>
  <si>
    <t>Jednopolový vypinač  s  tlejivkou</t>
  </si>
  <si>
    <t>Sériový prepínač    /lustrový/</t>
  </si>
  <si>
    <t>Sériový prepínač    /lustrový/  s tlejivkou</t>
  </si>
  <si>
    <t>Zvončekový ovládač</t>
  </si>
  <si>
    <t>Zvončekový ovládač  s  tlejivkou</t>
  </si>
  <si>
    <t>Striedavý prepínač   /chodbový/</t>
  </si>
  <si>
    <t>Striedavý prepínač   /chodbový/  s  tlejivkou</t>
  </si>
  <si>
    <t xml:space="preserve">Striedavý prepínač dvojitý  /chodbový/ </t>
  </si>
  <si>
    <t>Krížový prepínač</t>
  </si>
  <si>
    <t>Zapínací tlačidlový ovládač</t>
  </si>
  <si>
    <t>Zapínací tlačidlový ovládač  s  tlejivkou</t>
  </si>
  <si>
    <t>Séria STANDARD</t>
  </si>
  <si>
    <t>Typ</t>
  </si>
  <si>
    <t>Popis</t>
  </si>
  <si>
    <t>Vypinače  s bielym medzirámikom</t>
  </si>
  <si>
    <t>Závuvky s bielym medzirámikom</t>
  </si>
  <si>
    <t>Jednonásobná zásuvka</t>
  </si>
  <si>
    <t>Dvojnásobná zásuvka</t>
  </si>
  <si>
    <t>Jednonásobná zásuvka  s  krytom</t>
  </si>
  <si>
    <t xml:space="preserve">TV zásuvka  priebežná </t>
  </si>
  <si>
    <t>TV zásuvka  koncová</t>
  </si>
  <si>
    <t xml:space="preserve">TVR zásuvka  priebežná </t>
  </si>
  <si>
    <t>TVR zásuvka  koncová</t>
  </si>
  <si>
    <t xml:space="preserve">TVR+SATzásuvka  priebežná </t>
  </si>
  <si>
    <t>TVR+SAT zásuvka  koncová</t>
  </si>
  <si>
    <t>Telefónna jednozásuvka</t>
  </si>
  <si>
    <t>Telefónna dvojzásuvka</t>
  </si>
  <si>
    <t>Počítačová jednozásuvka kat.V.</t>
  </si>
  <si>
    <t>Počítačová dvojzásuvka kat.V.</t>
  </si>
  <si>
    <t xml:space="preserve">Stmievač s vypínačom </t>
  </si>
  <si>
    <t>Stmievač s dialkovým ovládaním</t>
  </si>
  <si>
    <t>S5K - 1</t>
  </si>
  <si>
    <t>S5DO - 1</t>
  </si>
  <si>
    <t>Dvojrámik vodorovný</t>
  </si>
  <si>
    <t>Dvojrámik zvislý</t>
  </si>
  <si>
    <t>Trojrámik vodorovný</t>
  </si>
  <si>
    <t>Trojrámik zvislý</t>
  </si>
  <si>
    <t>Štvorrámik vodorovný</t>
  </si>
  <si>
    <t>Peťrámik vodorovný</t>
  </si>
  <si>
    <t>W5A - 1</t>
  </si>
  <si>
    <t>W5AP - 1</t>
  </si>
  <si>
    <t>W5B - 1</t>
  </si>
  <si>
    <t>W5BP - 1</t>
  </si>
  <si>
    <t>W5C - 1</t>
  </si>
  <si>
    <t>W5CP - 1</t>
  </si>
  <si>
    <t>W5D - 1</t>
  </si>
  <si>
    <t>W5DP - 1</t>
  </si>
  <si>
    <t>W5G - 1</t>
  </si>
  <si>
    <t>W5E - 1</t>
  </si>
  <si>
    <t>W5F - 1</t>
  </si>
  <si>
    <t>W5FP - 1</t>
  </si>
  <si>
    <t>G5B - 1</t>
  </si>
  <si>
    <t>G5D - 1</t>
  </si>
  <si>
    <t>G5F - 1</t>
  </si>
  <si>
    <t>G5G2 - 1</t>
  </si>
  <si>
    <t>G5G3 - 1</t>
  </si>
  <si>
    <t>G5G6 - 1</t>
  </si>
  <si>
    <t>G5G7 - 1</t>
  </si>
  <si>
    <t>G5G4 - 1</t>
  </si>
  <si>
    <t>G5G5 - 1</t>
  </si>
  <si>
    <t>G5T1 - 1</t>
  </si>
  <si>
    <t>G5T2 - 1</t>
  </si>
  <si>
    <t>G5K1 - 1</t>
  </si>
  <si>
    <t>G5K2 - 1</t>
  </si>
  <si>
    <t>Vypinače  so sivým medzirámikom</t>
  </si>
  <si>
    <t>Závuvky so sivým medzirámikom</t>
  </si>
  <si>
    <t>W5A - 2</t>
  </si>
  <si>
    <t>W5AP - 2</t>
  </si>
  <si>
    <t>W5B - 2</t>
  </si>
  <si>
    <t>W5BP - 2</t>
  </si>
  <si>
    <t>W5C - 2</t>
  </si>
  <si>
    <t>W5CP - 2</t>
  </si>
  <si>
    <t>W5D - 2</t>
  </si>
  <si>
    <t>W5DP - 2</t>
  </si>
  <si>
    <t>W5G - 2</t>
  </si>
  <si>
    <t>W5E - 2</t>
  </si>
  <si>
    <t>W5F - 2</t>
  </si>
  <si>
    <t>W5FP - 2</t>
  </si>
  <si>
    <t>S5K - 2</t>
  </si>
  <si>
    <t>S5DO - 2</t>
  </si>
  <si>
    <t>G5B - 2</t>
  </si>
  <si>
    <t>G5D - 2</t>
  </si>
  <si>
    <t>G5F - 2</t>
  </si>
  <si>
    <t>G5G2 - 2</t>
  </si>
  <si>
    <t>G5G3 - 2</t>
  </si>
  <si>
    <t>G5G6 - 2</t>
  </si>
  <si>
    <t>G5G7 - 2</t>
  </si>
  <si>
    <t>G5G4 - 2</t>
  </si>
  <si>
    <t>G5G5 - 2</t>
  </si>
  <si>
    <t>G5T2 - 2</t>
  </si>
  <si>
    <t>G5K2 - 2</t>
  </si>
  <si>
    <t>G5T1 - 2</t>
  </si>
  <si>
    <t>G5K1 - 2</t>
  </si>
  <si>
    <t>Vypinače  so zlatým medzirámikom</t>
  </si>
  <si>
    <t>Závuvky so zlatým medzirámikom</t>
  </si>
  <si>
    <t>W5A - 11</t>
  </si>
  <si>
    <t>W5AP - 11</t>
  </si>
  <si>
    <t>W5B - 11</t>
  </si>
  <si>
    <t>W5BP - 11</t>
  </si>
  <si>
    <t>W5C - 11</t>
  </si>
  <si>
    <t>W5CP - 11</t>
  </si>
  <si>
    <t>W5D - 11</t>
  </si>
  <si>
    <t>W5DP - 11</t>
  </si>
  <si>
    <t>W5G - 11</t>
  </si>
  <si>
    <t>W5E - 11</t>
  </si>
  <si>
    <t>W5F - 11</t>
  </si>
  <si>
    <t>W5FP - 11</t>
  </si>
  <si>
    <t>S5K - 11</t>
  </si>
  <si>
    <t>S5DO - 11</t>
  </si>
  <si>
    <t>G5B - 11</t>
  </si>
  <si>
    <t>G5D - 11</t>
  </si>
  <si>
    <t>G5F - 11</t>
  </si>
  <si>
    <t>G5G2 - 11</t>
  </si>
  <si>
    <t>G5G3 - 11</t>
  </si>
  <si>
    <t>G5G6 - 11</t>
  </si>
  <si>
    <t>G5G7 - 11</t>
  </si>
  <si>
    <t>G5G4 - 11</t>
  </si>
  <si>
    <t>G5G5 - 11</t>
  </si>
  <si>
    <t>G5T2 - 11</t>
  </si>
  <si>
    <t>G5K2 - 11</t>
  </si>
  <si>
    <t>G5T1 - 11</t>
  </si>
  <si>
    <t>G5K1 - 11</t>
  </si>
  <si>
    <t>Vypinače  so strieborným medzirámikom</t>
  </si>
  <si>
    <t>W5A - 12</t>
  </si>
  <si>
    <t>W5AP - 12</t>
  </si>
  <si>
    <t>W5B - 12</t>
  </si>
  <si>
    <t>W5BP - 12</t>
  </si>
  <si>
    <t>W5C - 12</t>
  </si>
  <si>
    <t>W5CP - 12</t>
  </si>
  <si>
    <t>W5D - 12</t>
  </si>
  <si>
    <t>W5DP - 12</t>
  </si>
  <si>
    <t>W5G - 12</t>
  </si>
  <si>
    <t>W5E - 12</t>
  </si>
  <si>
    <t>W5F - 12</t>
  </si>
  <si>
    <t>W5FP - 12</t>
  </si>
  <si>
    <t>S5K - 12</t>
  </si>
  <si>
    <t>S5DO - 12</t>
  </si>
  <si>
    <t>Závuvky so strieborným medzirámikom</t>
  </si>
  <si>
    <t>Séria DUB</t>
  </si>
  <si>
    <t>W1A</t>
  </si>
  <si>
    <t>W1AP</t>
  </si>
  <si>
    <t>W1B</t>
  </si>
  <si>
    <t>W1BP</t>
  </si>
  <si>
    <t>W1C</t>
  </si>
  <si>
    <t>W1CP</t>
  </si>
  <si>
    <t>W1D</t>
  </si>
  <si>
    <t>W1DP</t>
  </si>
  <si>
    <t>W1G</t>
  </si>
  <si>
    <t>W1E</t>
  </si>
  <si>
    <t>W1F</t>
  </si>
  <si>
    <t>W1FP</t>
  </si>
  <si>
    <t>S1K</t>
  </si>
  <si>
    <t>S1DO</t>
  </si>
  <si>
    <t>G1B</t>
  </si>
  <si>
    <t>G1D</t>
  </si>
  <si>
    <t>G1F</t>
  </si>
  <si>
    <t>G1G2</t>
  </si>
  <si>
    <t>G1G3</t>
  </si>
  <si>
    <t>G1G6</t>
  </si>
  <si>
    <t>G1G7</t>
  </si>
  <si>
    <t>G1G4</t>
  </si>
  <si>
    <t>G1G5</t>
  </si>
  <si>
    <t>G1T1</t>
  </si>
  <si>
    <t>G1T2</t>
  </si>
  <si>
    <t>G1K1</t>
  </si>
  <si>
    <t>G1K2</t>
  </si>
  <si>
    <t>W2A</t>
  </si>
  <si>
    <t>W2AP</t>
  </si>
  <si>
    <t>W2B</t>
  </si>
  <si>
    <t>W2BP</t>
  </si>
  <si>
    <t>W2C</t>
  </si>
  <si>
    <t>W2CP</t>
  </si>
  <si>
    <t>W2D</t>
  </si>
  <si>
    <t>W2DP</t>
  </si>
  <si>
    <t>W2G</t>
  </si>
  <si>
    <t>W2E</t>
  </si>
  <si>
    <t>W2F</t>
  </si>
  <si>
    <t>W2FP</t>
  </si>
  <si>
    <t>S2K</t>
  </si>
  <si>
    <t>S2DO</t>
  </si>
  <si>
    <t>G2B</t>
  </si>
  <si>
    <t>G2D</t>
  </si>
  <si>
    <t>G2F</t>
  </si>
  <si>
    <t>G2G2</t>
  </si>
  <si>
    <t>G2G3</t>
  </si>
  <si>
    <t>G2G6</t>
  </si>
  <si>
    <t>G2G7</t>
  </si>
  <si>
    <t>G2G4</t>
  </si>
  <si>
    <t>G2G5</t>
  </si>
  <si>
    <t>G2T2</t>
  </si>
  <si>
    <t>G2K2</t>
  </si>
  <si>
    <t>G2T1</t>
  </si>
  <si>
    <t>G2K1</t>
  </si>
  <si>
    <t>Séria MED</t>
  </si>
  <si>
    <t>W3A</t>
  </si>
  <si>
    <t>W3AP</t>
  </si>
  <si>
    <t>W3B</t>
  </si>
  <si>
    <t>W3BP</t>
  </si>
  <si>
    <t>W3C</t>
  </si>
  <si>
    <t>W3CP</t>
  </si>
  <si>
    <t>W3D</t>
  </si>
  <si>
    <t>W3DP</t>
  </si>
  <si>
    <t>W3G</t>
  </si>
  <si>
    <t>W3E</t>
  </si>
  <si>
    <t>W3F</t>
  </si>
  <si>
    <t>W3FP</t>
  </si>
  <si>
    <t>Uvedené ceny sú v Sk bez DPH a množstevnej zľavy</t>
  </si>
  <si>
    <t>00421 902 977857</t>
  </si>
  <si>
    <t xml:space="preserve">           905 993076</t>
  </si>
  <si>
    <t>Skrinky pod omietku</t>
  </si>
  <si>
    <t>Rozvodná skrina pre moduly v počte ks -  2</t>
  </si>
  <si>
    <t>Rozvodná skrina pre moduly v počte ks -  4</t>
  </si>
  <si>
    <t>Rozvodná skrina pre moduly v počte ks -  6</t>
  </si>
  <si>
    <t>Rozvodná skrina pre moduly v počte ks -  8</t>
  </si>
  <si>
    <t>Rozvodná skrina pre moduly v počte ks -  12</t>
  </si>
  <si>
    <t>Rozvodná skrina pre moduly v počte ks -  16</t>
  </si>
  <si>
    <t>Rozvodná skrina pre moduly v počte ks -  24</t>
  </si>
  <si>
    <t>Rozvodná skrina pre moduly v počte ks -  36</t>
  </si>
  <si>
    <t>Skrinky nad omietku</t>
  </si>
  <si>
    <t>Cena SK</t>
  </si>
  <si>
    <t>Cena EUR</t>
  </si>
  <si>
    <t>R5G</t>
  </si>
  <si>
    <t>Šesťrámik vodorovný</t>
  </si>
  <si>
    <t>IV1643</t>
  </si>
  <si>
    <t>IV1653</t>
  </si>
  <si>
    <t>IV3243</t>
  </si>
  <si>
    <t>IV3253</t>
  </si>
  <si>
    <t>IVG1643</t>
  </si>
  <si>
    <t>IVG1653</t>
  </si>
  <si>
    <t>IVG3243</t>
  </si>
  <si>
    <t>IVG3253</t>
  </si>
  <si>
    <t>IZG1643</t>
  </si>
  <si>
    <t>IZG1653</t>
  </si>
  <si>
    <t>IZG3243</t>
  </si>
  <si>
    <t>IZG3253</t>
  </si>
  <si>
    <t>IZS1643</t>
  </si>
  <si>
    <t>IZS1653</t>
  </si>
  <si>
    <t>IZS3243</t>
  </si>
  <si>
    <t>IZS3253</t>
  </si>
  <si>
    <t>IS1643</t>
  </si>
  <si>
    <t>IS1653</t>
  </si>
  <si>
    <t>IS3243</t>
  </si>
  <si>
    <t>IS3253</t>
  </si>
  <si>
    <t>ISG1643</t>
  </si>
  <si>
    <t>ISG1653</t>
  </si>
  <si>
    <t>ISG3243</t>
  </si>
  <si>
    <t>ISG3253</t>
  </si>
  <si>
    <t>IE1643</t>
  </si>
  <si>
    <t>IE1653</t>
  </si>
  <si>
    <t>IE3243</t>
  </si>
  <si>
    <t>IE3253</t>
  </si>
  <si>
    <t>IEG1643</t>
  </si>
  <si>
    <t>IEG1653</t>
  </si>
  <si>
    <t>IEG3243</t>
  </si>
  <si>
    <t>IEG3253</t>
  </si>
  <si>
    <t>IP1643</t>
  </si>
  <si>
    <t>IP1653</t>
  </si>
  <si>
    <t>IP3243</t>
  </si>
  <si>
    <t>IP3253</t>
  </si>
  <si>
    <t>IR1643</t>
  </si>
  <si>
    <t>IR1653</t>
  </si>
  <si>
    <t>IR3243</t>
  </si>
  <si>
    <t>IR3253</t>
  </si>
  <si>
    <t>IRG1643</t>
  </si>
  <si>
    <t>IRG1653</t>
  </si>
  <si>
    <t>IRG3243</t>
  </si>
  <si>
    <t>IRG3253</t>
  </si>
  <si>
    <t>MV1643</t>
  </si>
  <si>
    <t>MV1653</t>
  </si>
  <si>
    <t>MV3243</t>
  </si>
  <si>
    <t>MV3253</t>
  </si>
  <si>
    <t>MVG1643</t>
  </si>
  <si>
    <t>MVG1653</t>
  </si>
  <si>
    <t>MVG3243</t>
  </si>
  <si>
    <t>MVG3253</t>
  </si>
  <si>
    <t>MZS1643</t>
  </si>
  <si>
    <t>MZS1653</t>
  </si>
  <si>
    <t>MZS3243</t>
  </si>
  <si>
    <t>MZS3253</t>
  </si>
  <si>
    <t>MS1643</t>
  </si>
  <si>
    <t>MS1653</t>
  </si>
  <si>
    <t>MS3243</t>
  </si>
  <si>
    <t>MS3253</t>
  </si>
  <si>
    <t>Vidlica - 4 polová 16A. 400V. IP44</t>
  </si>
  <si>
    <t>Vidlica - 5 polová 16A. 400V. IP44</t>
  </si>
  <si>
    <t>Vidlica - 4 polová 32A. 400V. IP44</t>
  </si>
  <si>
    <t>Vidlica - 5 polová 32A. 400V. IP44</t>
  </si>
  <si>
    <t>Vidlica - 4 polová 16A. 400V. IP65</t>
  </si>
  <si>
    <t>Vidlica - 5 polová 16A. 400V. IP65</t>
  </si>
  <si>
    <t>Vidlica - 4 polová 32A. 400V. IP65</t>
  </si>
  <si>
    <t>Vidlica - 5 polová 32A. 400V. IP65</t>
  </si>
  <si>
    <t>Zásuvka nástenná - 4 polová 16A. 400V. IP65</t>
  </si>
  <si>
    <t>Zásuvka nástenná - 5 polová 16A. 400V. IP65</t>
  </si>
  <si>
    <t>Zásuvka nástenná - 4 polová 32A. 400V. IP65</t>
  </si>
  <si>
    <t>Zásuvka nástenná - 5 polová 32A. 400V. IP65</t>
  </si>
  <si>
    <t>Zásuvka nástenná - 4 polová 16A. 400V. IP44</t>
  </si>
  <si>
    <t>Zásuvka nástenná - 5 polová 16A. 400V. IP44</t>
  </si>
  <si>
    <t>Zásuvka nástenná - 4 polová 32A. 400V. IP44</t>
  </si>
  <si>
    <t>Zásuvka nástenná - 5 polová 32A. 400V. IP44</t>
  </si>
  <si>
    <t>Zásuvka spojovacia - 4 polová 16A. 400V. IP44</t>
  </si>
  <si>
    <t>Zásuvka spojovacia - 5 polová 16A. 400V. IP44</t>
  </si>
  <si>
    <t>Zásuvka spojovacia - 4 polová 32A. 400V. IP44</t>
  </si>
  <si>
    <t>Zásuvka spojovacia - 5 polová 32A. 400V. IP44</t>
  </si>
  <si>
    <t>Zásuvka spojovacia - 4 polová 16A. 400V. IP65</t>
  </si>
  <si>
    <t>Zásuvka spojovacia - 5 polová 16A. 400V. IP65</t>
  </si>
  <si>
    <t>Zásuvka spojovacia - 4 polová 32A. 400V. IP65</t>
  </si>
  <si>
    <t>Zásuvka spojovacia - 5 polová 32A. 400V. IP65</t>
  </si>
  <si>
    <t>Zásuvka panelová - 4 polová 16A. 400V. IP44</t>
  </si>
  <si>
    <t>Zásuvka panelová - 5 polová 16A. 400V. IP44</t>
  </si>
  <si>
    <t>Zásuvka panelová - 4 polová 32A. 400V. IP44</t>
  </si>
  <si>
    <t>Zásuvka panelová - 5 polová 32A. 400V. IP44</t>
  </si>
  <si>
    <t>Zásuvka panelová - 4 polová 16A. 400V. IP65</t>
  </si>
  <si>
    <t>Zásuvka panelová - 5 polová 16A. 400V. IP65</t>
  </si>
  <si>
    <t>Zásuvka panelová - 4 polová 32A. 400V. IP65</t>
  </si>
  <si>
    <t>Zásuvka panelová - 5 polová 32A. 400V. IP65</t>
  </si>
  <si>
    <t>Prívodka - 4 polová 16A. 400V. IP44</t>
  </si>
  <si>
    <t>Prívodka - 5 polová 16A. 400V. IP44</t>
  </si>
  <si>
    <t>Prívodka - 4 polová 32A. 400V. IP44</t>
  </si>
  <si>
    <t>Prívodka - 5 polová 32A. 400V. IP44</t>
  </si>
  <si>
    <t>Prívodka - 4 polová 16A. 400V. IP65</t>
  </si>
  <si>
    <t>Prívodka - 5 polová 16A. 400V. IP65</t>
  </si>
  <si>
    <t>Prívodka - 4 polová 32A. 400V. IP65</t>
  </si>
  <si>
    <t>Prívodka - 5 polová 32A. 400V. IP65</t>
  </si>
  <si>
    <t>Vidlice SEZ</t>
  </si>
  <si>
    <t>Zásuvka spojovacia Menekes</t>
  </si>
  <si>
    <t>Zásuvka nástenná Menekes</t>
  </si>
  <si>
    <t>Vidlice Menekes</t>
  </si>
  <si>
    <t>Prívodka SEZ</t>
  </si>
  <si>
    <t>Zásuvka panelová SEZ</t>
  </si>
  <si>
    <t>Zásuvka spojovacia SEZ</t>
  </si>
  <si>
    <t>Zásuvka nástenná SEZ</t>
  </si>
  <si>
    <t>Séria CHROM - strieborný medzirámik</t>
  </si>
  <si>
    <t>Vypinače</t>
  </si>
  <si>
    <t>Závuvky</t>
  </si>
  <si>
    <t xml:space="preserve">       platný od 1. 1. 2017</t>
  </si>
  <si>
    <t xml:space="preserve"> </t>
  </si>
  <si>
    <t>elektromont@orava.sk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</si>
</sst>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0"/>
    <numFmt numFmtId="182" formatCode="0.000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7"/>
      <name val="Arial"/>
      <family val="2"/>
    </font>
    <font>
      <sz val="8"/>
      <name val="Tahoma"/>
      <family val="2"/>
    </font>
    <font>
      <b/>
      <sz val="20"/>
      <color indexed="62"/>
      <name val="Arial"/>
      <family val="2"/>
    </font>
    <font>
      <b/>
      <sz val="16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4"/>
      <color indexed="62"/>
      <name val="Arial"/>
      <family val="2"/>
    </font>
    <font>
      <b/>
      <sz val="14"/>
      <color indexed="62"/>
      <name val="Tahoma"/>
      <family val="2"/>
    </font>
    <font>
      <b/>
      <sz val="10"/>
      <color indexed="62"/>
      <name val="Tahoma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color indexed="10"/>
      <name val="Tahoma"/>
      <family val="2"/>
    </font>
    <font>
      <sz val="8"/>
      <color indexed="10"/>
      <name val="Arial CE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10"/>
      <name val="Arial CE"/>
      <family val="2"/>
    </font>
    <font>
      <b/>
      <sz val="8"/>
      <color indexed="62"/>
      <name val="Arial"/>
      <family val="2"/>
    </font>
    <font>
      <sz val="8"/>
      <color indexed="57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58"/>
      <name val="Calibri"/>
      <family val="2"/>
    </font>
    <font>
      <b/>
      <sz val="11"/>
      <color indexed="1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1" borderId="1" applyNumberFormat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14" fillId="34" borderId="10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left"/>
    </xf>
    <xf numFmtId="0" fontId="18" fillId="0" borderId="14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 horizontal="left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5" fillId="34" borderId="14" xfId="0" applyFont="1" applyFill="1" applyBorder="1" applyAlignment="1">
      <alignment horizontal="left"/>
    </xf>
    <xf numFmtId="0" fontId="18" fillId="0" borderId="14" xfId="0" applyFont="1" applyBorder="1" applyAlignment="1">
      <alignment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5" fillId="0" borderId="0" xfId="34" applyFont="1" applyAlignment="1" applyProtection="1">
      <alignment/>
      <protection/>
    </xf>
    <xf numFmtId="0" fontId="25" fillId="0" borderId="0" xfId="34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34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" fontId="26" fillId="0" borderId="0" xfId="0" applyNumberFormat="1" applyFont="1" applyBorder="1" applyAlignment="1">
      <alignment/>
    </xf>
    <xf numFmtId="2" fontId="26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80" fontId="2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7" fillId="0" borderId="0" xfId="0" applyNumberFormat="1" applyFont="1" applyAlignment="1">
      <alignment/>
    </xf>
    <xf numFmtId="0" fontId="20" fillId="0" borderId="19" xfId="0" applyFont="1" applyFill="1" applyBorder="1" applyAlignment="1">
      <alignment/>
    </xf>
    <xf numFmtId="180" fontId="18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1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80" fontId="20" fillId="0" borderId="20" xfId="0" applyNumberFormat="1" applyFont="1" applyFill="1" applyBorder="1" applyAlignment="1">
      <alignment/>
    </xf>
    <xf numFmtId="180" fontId="5" fillId="0" borderId="21" xfId="0" applyNumberFormat="1" applyFont="1" applyFill="1" applyBorder="1" applyAlignment="1">
      <alignment horizontal="right"/>
    </xf>
    <xf numFmtId="0" fontId="1" fillId="0" borderId="22" xfId="0" applyFont="1" applyBorder="1" applyAlignment="1">
      <alignment/>
    </xf>
    <xf numFmtId="0" fontId="20" fillId="0" borderId="22" xfId="0" applyFont="1" applyFill="1" applyBorder="1" applyAlignment="1">
      <alignment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180" fontId="20" fillId="33" borderId="26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4" fontId="20" fillId="0" borderId="20" xfId="0" applyNumberFormat="1" applyFont="1" applyFill="1" applyBorder="1" applyAlignment="1">
      <alignment/>
    </xf>
    <xf numFmtId="4" fontId="20" fillId="0" borderId="27" xfId="0" applyNumberFormat="1" applyFont="1" applyFill="1" applyBorder="1" applyAlignment="1">
      <alignment/>
    </xf>
    <xf numFmtId="4" fontId="20" fillId="33" borderId="27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right"/>
    </xf>
    <xf numFmtId="4" fontId="19" fillId="0" borderId="27" xfId="0" applyNumberFormat="1" applyFont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4" fontId="22" fillId="0" borderId="28" xfId="0" applyNumberFormat="1" applyFont="1" applyFill="1" applyBorder="1" applyAlignment="1">
      <alignment horizontal="right"/>
    </xf>
    <xf numFmtId="4" fontId="23" fillId="0" borderId="28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4" fontId="23" fillId="0" borderId="29" xfId="0" applyNumberFormat="1" applyFont="1" applyBorder="1" applyAlignment="1">
      <alignment horizontal="right"/>
    </xf>
    <xf numFmtId="4" fontId="22" fillId="0" borderId="29" xfId="0" applyNumberFormat="1" applyFont="1" applyFill="1" applyBorder="1" applyAlignment="1">
      <alignment horizontal="right"/>
    </xf>
    <xf numFmtId="4" fontId="23" fillId="0" borderId="29" xfId="0" applyNumberFormat="1" applyFont="1" applyBorder="1" applyAlignment="1">
      <alignment/>
    </xf>
    <xf numFmtId="4" fontId="22" fillId="0" borderId="19" xfId="0" applyNumberFormat="1" applyFont="1" applyFill="1" applyBorder="1" applyAlignment="1">
      <alignment/>
    </xf>
    <xf numFmtId="4" fontId="22" fillId="0" borderId="29" xfId="0" applyNumberFormat="1" applyFont="1" applyFill="1" applyBorder="1" applyAlignment="1">
      <alignment/>
    </xf>
    <xf numFmtId="180" fontId="6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13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0" fillId="0" borderId="19" xfId="0" applyNumberFormat="1" applyFont="1" applyFill="1" applyBorder="1" applyAlignment="1">
      <alignment/>
    </xf>
    <xf numFmtId="180" fontId="20" fillId="0" borderId="29" xfId="0" applyNumberFormat="1" applyFont="1" applyFill="1" applyBorder="1" applyAlignment="1">
      <alignment/>
    </xf>
    <xf numFmtId="180" fontId="20" fillId="33" borderId="29" xfId="0" applyNumberFormat="1" applyFont="1" applyFill="1" applyBorder="1" applyAlignment="1">
      <alignment horizontal="center"/>
    </xf>
    <xf numFmtId="180" fontId="5" fillId="0" borderId="28" xfId="0" applyNumberFormat="1" applyFont="1" applyFill="1" applyBorder="1" applyAlignment="1">
      <alignment horizontal="right"/>
    </xf>
    <xf numFmtId="180" fontId="18" fillId="0" borderId="29" xfId="0" applyNumberFormat="1" applyFont="1" applyBorder="1" applyAlignment="1">
      <alignment horizontal="right"/>
    </xf>
    <xf numFmtId="180" fontId="18" fillId="0" borderId="30" xfId="0" applyNumberFormat="1" applyFont="1" applyBorder="1" applyAlignment="1">
      <alignment horizontal="right"/>
    </xf>
    <xf numFmtId="180" fontId="22" fillId="0" borderId="28" xfId="0" applyNumberFormat="1" applyFont="1" applyFill="1" applyBorder="1" applyAlignment="1">
      <alignment horizontal="right"/>
    </xf>
    <xf numFmtId="180" fontId="23" fillId="0" borderId="29" xfId="0" applyNumberFormat="1" applyFont="1" applyBorder="1" applyAlignment="1">
      <alignment horizontal="right"/>
    </xf>
    <xf numFmtId="180" fontId="23" fillId="0" borderId="29" xfId="0" applyNumberFormat="1" applyFont="1" applyBorder="1" applyAlignment="1">
      <alignment horizontal="right"/>
    </xf>
    <xf numFmtId="180" fontId="23" fillId="0" borderId="28" xfId="0" applyNumberFormat="1" applyFont="1" applyBorder="1" applyAlignment="1">
      <alignment horizontal="right"/>
    </xf>
    <xf numFmtId="180" fontId="24" fillId="0" borderId="29" xfId="0" applyNumberFormat="1" applyFont="1" applyBorder="1" applyAlignment="1">
      <alignment/>
    </xf>
    <xf numFmtId="180" fontId="24" fillId="0" borderId="31" xfId="0" applyNumberFormat="1" applyFont="1" applyBorder="1" applyAlignment="1">
      <alignment/>
    </xf>
    <xf numFmtId="180" fontId="23" fillId="0" borderId="0" xfId="0" applyNumberFormat="1" applyFont="1" applyBorder="1" applyAlignment="1">
      <alignment horizontal="right"/>
    </xf>
    <xf numFmtId="180" fontId="22" fillId="0" borderId="19" xfId="0" applyNumberFormat="1" applyFont="1" applyFill="1" applyBorder="1" applyAlignment="1">
      <alignment/>
    </xf>
    <xf numFmtId="180" fontId="22" fillId="0" borderId="29" xfId="0" applyNumberFormat="1" applyFont="1" applyFill="1" applyBorder="1" applyAlignment="1">
      <alignment/>
    </xf>
    <xf numFmtId="180" fontId="22" fillId="0" borderId="29" xfId="0" applyNumberFormat="1" applyFont="1" applyFill="1" applyBorder="1" applyAlignment="1">
      <alignment horizontal="right"/>
    </xf>
    <xf numFmtId="180" fontId="23" fillId="0" borderId="29" xfId="0" applyNumberFormat="1" applyFont="1" applyBorder="1" applyAlignment="1">
      <alignment/>
    </xf>
    <xf numFmtId="180" fontId="23" fillId="0" borderId="31" xfId="0" applyNumberFormat="1" applyFont="1" applyBorder="1" applyAlignment="1">
      <alignment horizontal="right"/>
    </xf>
    <xf numFmtId="180" fontId="23" fillId="0" borderId="0" xfId="0" applyNumberFormat="1" applyFont="1" applyBorder="1" applyAlignment="1">
      <alignment horizontal="right"/>
    </xf>
    <xf numFmtId="180" fontId="24" fillId="0" borderId="0" xfId="0" applyNumberFormat="1" applyFont="1" applyFill="1" applyBorder="1" applyAlignment="1">
      <alignment/>
    </xf>
    <xf numFmtId="180" fontId="24" fillId="0" borderId="29" xfId="0" applyNumberFormat="1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4" fontId="19" fillId="0" borderId="32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19" fillId="0" borderId="20" xfId="0" applyNumberFormat="1" applyFont="1" applyBorder="1" applyAlignment="1">
      <alignment horizontal="right"/>
    </xf>
    <xf numFmtId="180" fontId="24" fillId="0" borderId="31" xfId="0" applyNumberFormat="1" applyFont="1" applyFill="1" applyBorder="1" applyAlignment="1">
      <alignment/>
    </xf>
  </cellXfs>
  <cellStyles count="4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Hyperlink" xfId="34"/>
    <cellStyle name="Kontrolná bunka" xfId="35"/>
    <cellStyle name="Nadpis 1" xfId="36"/>
    <cellStyle name="Nadpis 2" xfId="37"/>
    <cellStyle name="Nadpis 3" xfId="38"/>
    <cellStyle name="Nadpis 4" xfId="39"/>
    <cellStyle name="Neutrálna" xfId="40"/>
    <cellStyle name="Followed Hyperlink" xfId="41"/>
    <cellStyle name="Poznámka" xfId="42"/>
    <cellStyle name="Prepojená bunka" xfId="43"/>
    <cellStyle name="Spolu" xfId="44"/>
    <cellStyle name="Text upozornenia" xfId="45"/>
    <cellStyle name="Titul" xfId="46"/>
    <cellStyle name="Vstup" xfId="47"/>
    <cellStyle name="Výpočet" xfId="48"/>
    <cellStyle name="Výstup" xfId="49"/>
    <cellStyle name="Vysvetľujúci text" xfId="50"/>
    <cellStyle name="Zlá" xfId="51"/>
    <cellStyle name="Zvýraznenie1" xfId="52"/>
    <cellStyle name="Zvýraznenie2" xfId="53"/>
    <cellStyle name="Zvýraznenie3" xfId="54"/>
    <cellStyle name="Zvýraznenie4" xfId="55"/>
    <cellStyle name="Zvýraznenie5" xfId="56"/>
    <cellStyle name="Zvýraznenie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0DFE3"/>
      <rgbColor rgb="00000000"/>
      <rgbColor rgb="00E0DFE3"/>
      <rgbColor rgb="00000000"/>
      <rgbColor rgb="00FFFFFF"/>
      <rgbColor rgb="00000000"/>
      <rgbColor rgb="00FFFFFF"/>
      <rgbColor rgb="00000000"/>
      <rgbColor rgb="00E0DFE3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1.pn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2695575</xdr:colOff>
      <xdr:row>0</xdr:row>
      <xdr:rowOff>104775</xdr:rowOff>
    </xdr:from>
    <xdr:to>
      <xdr:col>4</xdr:col>
      <xdr:colOff>514350</xdr:colOff>
      <xdr:row>2</xdr:row>
      <xdr:rowOff>219075</xdr:rowOff>
    </xdr:to>
    <xdr:pic>
      <xdr:nvPicPr>
        <xdr:cNvPr id="1" name="Picture 5" descr="logo-elektrom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04775"/>
          <a:ext cx="1733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14</xdr:row>
      <xdr:rowOff>85725</xdr:rowOff>
    </xdr:from>
    <xdr:to>
      <xdr:col>6</xdr:col>
      <xdr:colOff>342900</xdr:colOff>
      <xdr:row>26</xdr:row>
      <xdr:rowOff>19050</xdr:rowOff>
    </xdr:to>
    <xdr:pic>
      <xdr:nvPicPr>
        <xdr:cNvPr id="2" name="Picture 6" descr="RSP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2552700"/>
          <a:ext cx="13335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143</xdr:row>
      <xdr:rowOff>0</xdr:rowOff>
    </xdr:from>
    <xdr:to>
      <xdr:col>5</xdr:col>
      <xdr:colOff>600075</xdr:colOff>
      <xdr:row>150</xdr:row>
      <xdr:rowOff>9525</xdr:rowOff>
    </xdr:to>
    <xdr:pic>
      <xdr:nvPicPr>
        <xdr:cNvPr id="1" name="Picture 1" descr="W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3355300"/>
          <a:ext cx="1209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223</xdr:row>
      <xdr:rowOff>0</xdr:rowOff>
    </xdr:from>
    <xdr:to>
      <xdr:col>6</xdr:col>
      <xdr:colOff>19050</xdr:colOff>
      <xdr:row>230</xdr:row>
      <xdr:rowOff>9525</xdr:rowOff>
    </xdr:to>
    <xdr:pic>
      <xdr:nvPicPr>
        <xdr:cNvPr id="2" name="Picture 3" descr="W3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6614100"/>
          <a:ext cx="1209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55</xdr:row>
      <xdr:rowOff>9525</xdr:rowOff>
    </xdr:from>
    <xdr:to>
      <xdr:col>6</xdr:col>
      <xdr:colOff>38100</xdr:colOff>
      <xdr:row>62</xdr:row>
      <xdr:rowOff>114300</xdr:rowOff>
    </xdr:to>
    <xdr:pic>
      <xdr:nvPicPr>
        <xdr:cNvPr id="3" name="Picture 4" descr="STANDA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9115425"/>
          <a:ext cx="1228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3505200</xdr:colOff>
      <xdr:row>0</xdr:row>
      <xdr:rowOff>104775</xdr:rowOff>
    </xdr:from>
    <xdr:to>
      <xdr:col>5</xdr:col>
      <xdr:colOff>19050</xdr:colOff>
      <xdr:row>2</xdr:row>
      <xdr:rowOff>219075</xdr:rowOff>
    </xdr:to>
    <xdr:pic>
      <xdr:nvPicPr>
        <xdr:cNvPr id="4" name="Picture 5" descr="logo-elektromon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104775"/>
          <a:ext cx="1733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183</xdr:row>
      <xdr:rowOff>0</xdr:rowOff>
    </xdr:from>
    <xdr:to>
      <xdr:col>6</xdr:col>
      <xdr:colOff>19050</xdr:colOff>
      <xdr:row>189</xdr:row>
      <xdr:rowOff>104775</xdr:rowOff>
    </xdr:to>
    <xdr:pic>
      <xdr:nvPicPr>
        <xdr:cNvPr id="5" name="Picture 11" descr="W2A-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0" y="29984700"/>
          <a:ext cx="1209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15</xdr:row>
      <xdr:rowOff>9525</xdr:rowOff>
    </xdr:from>
    <xdr:to>
      <xdr:col>6</xdr:col>
      <xdr:colOff>95250</xdr:colOff>
      <xdr:row>22</xdr:row>
      <xdr:rowOff>76200</xdr:rowOff>
    </xdr:to>
    <xdr:pic>
      <xdr:nvPicPr>
        <xdr:cNvPr id="6" name="Picture 12" descr="W5A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53050" y="26289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104775</xdr:rowOff>
    </xdr:from>
    <xdr:to>
      <xdr:col>5</xdr:col>
      <xdr:colOff>19050</xdr:colOff>
      <xdr:row>2</xdr:row>
      <xdr:rowOff>219075</xdr:rowOff>
    </xdr:to>
    <xdr:pic>
      <xdr:nvPicPr>
        <xdr:cNvPr id="1" name="Picture 5" descr="logo-elektrom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04775"/>
          <a:ext cx="1733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tromont-shop.sk/" TargetMode="External" /><Relationship Id="rId2" Type="http://schemas.openxmlformats.org/officeDocument/2006/relationships/hyperlink" Target="mailto:elektromont@orava.s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tromont-shop.sk/" TargetMode="External" /><Relationship Id="rId2" Type="http://schemas.openxmlformats.org/officeDocument/2006/relationships/hyperlink" Target="mailto:elektromont@orava.sk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tromont-shop.sk/" TargetMode="External" /><Relationship Id="rId2" Type="http://schemas.openxmlformats.org/officeDocument/2006/relationships/hyperlink" Target="mailto:elektromont@orava.sk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0.421875" style="1" customWidth="1"/>
    <col min="2" max="2" width="40.421875" style="1" customWidth="1"/>
  </cols>
  <sheetData>
    <row r="1" spans="1:2" s="5" customFormat="1" ht="26.25">
      <c r="A1" s="4"/>
      <c r="B1" s="4"/>
    </row>
    <row r="2" spans="1:2" s="8" customFormat="1" ht="23.25">
      <c r="A2" s="22" t="s">
        <v>79</v>
      </c>
      <c r="B2" s="7"/>
    </row>
    <row r="3" spans="1:2" s="6" customFormat="1" ht="18">
      <c r="A3" s="9"/>
      <c r="B3" s="11" t="s">
        <v>422</v>
      </c>
    </row>
    <row r="4" spans="1:2" s="6" customFormat="1" ht="12.75">
      <c r="A4" s="9"/>
      <c r="B4" s="9"/>
    </row>
    <row r="5" spans="1:2" s="6" customFormat="1" ht="12.75">
      <c r="A5" s="19" t="s">
        <v>80</v>
      </c>
      <c r="B5" s="19"/>
    </row>
    <row r="6" spans="1:2" s="21" customFormat="1" ht="11.25">
      <c r="A6" s="20" t="s">
        <v>81</v>
      </c>
      <c r="B6" s="20"/>
    </row>
    <row r="7" spans="1:2" s="21" customFormat="1" ht="11.25">
      <c r="A7" s="20" t="s">
        <v>82</v>
      </c>
      <c r="B7" s="20"/>
    </row>
    <row r="8" spans="1:2" s="21" customFormat="1" ht="11.25">
      <c r="A8" s="21" t="s">
        <v>86</v>
      </c>
      <c r="B8" s="21" t="s">
        <v>295</v>
      </c>
    </row>
    <row r="9" s="21" customFormat="1" ht="11.25">
      <c r="B9" s="21" t="s">
        <v>296</v>
      </c>
    </row>
    <row r="10" spans="1:2" s="21" customFormat="1" ht="11.25">
      <c r="A10" s="21" t="s">
        <v>83</v>
      </c>
      <c r="B10" s="58" t="s">
        <v>424</v>
      </c>
    </row>
    <row r="11" s="21" customFormat="1" ht="11.25"/>
    <row r="12" spans="1:2" s="21" customFormat="1" ht="11.25">
      <c r="A12" s="20" t="s">
        <v>84</v>
      </c>
      <c r="B12" s="59" t="s">
        <v>85</v>
      </c>
    </row>
    <row r="13" spans="1:2" s="21" customFormat="1" ht="11.25">
      <c r="A13" s="20"/>
      <c r="B13" s="20"/>
    </row>
    <row r="14" spans="1:2" s="21" customFormat="1" ht="11.25">
      <c r="A14" s="20" t="s">
        <v>294</v>
      </c>
      <c r="B14" s="20"/>
    </row>
    <row r="15" s="20" customFormat="1" ht="11.25"/>
    <row r="16" spans="1:4" s="20" customFormat="1" ht="11.25">
      <c r="A16" s="18" t="s">
        <v>100</v>
      </c>
      <c r="B16" s="18" t="s">
        <v>101</v>
      </c>
      <c r="C16" s="142" t="s">
        <v>307</v>
      </c>
      <c r="D16" s="142" t="s">
        <v>308</v>
      </c>
    </row>
    <row r="17" s="20" customFormat="1" ht="11.25">
      <c r="A17" s="62" t="s">
        <v>297</v>
      </c>
    </row>
    <row r="18" s="20" customFormat="1" ht="11.25"/>
    <row r="19" s="20" customFormat="1" ht="11.25"/>
    <row r="20" spans="1:4" s="34" customFormat="1" ht="12.75">
      <c r="A20" s="63">
        <v>63002</v>
      </c>
      <c r="B20" s="64" t="s">
        <v>298</v>
      </c>
      <c r="C20" s="65">
        <v>100</v>
      </c>
      <c r="D20" s="72">
        <f>C20/30.126</f>
        <v>3.319391887406227</v>
      </c>
    </row>
    <row r="21" spans="1:4" s="67" customFormat="1" ht="12.75">
      <c r="A21" s="63">
        <v>63004</v>
      </c>
      <c r="B21" s="64" t="s">
        <v>299</v>
      </c>
      <c r="C21" s="66">
        <v>150</v>
      </c>
      <c r="D21" s="72">
        <f aca="true" t="shared" si="0" ref="D21:D27">C21/30.126</f>
        <v>4.97908783110934</v>
      </c>
    </row>
    <row r="22" spans="1:4" s="67" customFormat="1" ht="12.75">
      <c r="A22" s="63">
        <v>63006</v>
      </c>
      <c r="B22" s="64" t="s">
        <v>300</v>
      </c>
      <c r="C22" s="66">
        <v>200</v>
      </c>
      <c r="D22" s="72">
        <f t="shared" si="0"/>
        <v>6.638783774812454</v>
      </c>
    </row>
    <row r="23" spans="1:4" s="67" customFormat="1" ht="12.75">
      <c r="A23" s="63">
        <v>63008</v>
      </c>
      <c r="B23" s="64" t="s">
        <v>301</v>
      </c>
      <c r="C23" s="66">
        <v>250</v>
      </c>
      <c r="D23" s="72">
        <f t="shared" si="0"/>
        <v>8.298479718515567</v>
      </c>
    </row>
    <row r="24" spans="1:4" s="67" customFormat="1" ht="12.75">
      <c r="A24" s="63">
        <v>63012</v>
      </c>
      <c r="B24" s="64" t="s">
        <v>302</v>
      </c>
      <c r="C24" s="66">
        <v>290</v>
      </c>
      <c r="D24" s="72">
        <f t="shared" si="0"/>
        <v>9.626236473478059</v>
      </c>
    </row>
    <row r="25" spans="1:4" s="67" customFormat="1" ht="12.75">
      <c r="A25" s="63">
        <v>63016</v>
      </c>
      <c r="B25" s="64" t="s">
        <v>303</v>
      </c>
      <c r="C25" s="66">
        <v>390</v>
      </c>
      <c r="D25" s="72">
        <f t="shared" si="0"/>
        <v>12.945628360884285</v>
      </c>
    </row>
    <row r="26" spans="1:4" s="67" customFormat="1" ht="12.75">
      <c r="A26" s="63">
        <v>63024</v>
      </c>
      <c r="B26" s="64" t="s">
        <v>304</v>
      </c>
      <c r="C26" s="66">
        <v>590</v>
      </c>
      <c r="D26" s="72">
        <f t="shared" si="0"/>
        <v>19.58441213569674</v>
      </c>
    </row>
    <row r="27" spans="1:4" s="67" customFormat="1" ht="12.75">
      <c r="A27" s="63">
        <v>63036</v>
      </c>
      <c r="B27" s="64" t="s">
        <v>305</v>
      </c>
      <c r="C27" s="66">
        <v>790</v>
      </c>
      <c r="D27" s="72">
        <f t="shared" si="0"/>
        <v>26.223195910509194</v>
      </c>
    </row>
    <row r="29" s="61" customFormat="1" ht="12.75"/>
    <row r="30" s="60" customFormat="1" ht="12.75">
      <c r="A30" s="62" t="s">
        <v>306</v>
      </c>
    </row>
    <row r="31" s="60" customFormat="1" ht="12.75"/>
    <row r="32" spans="1:4" s="60" customFormat="1" ht="12.75">
      <c r="A32" s="63">
        <v>63102</v>
      </c>
      <c r="B32" s="64" t="s">
        <v>298</v>
      </c>
      <c r="C32" s="65">
        <v>100</v>
      </c>
      <c r="D32" s="72">
        <f>C32/30.126</f>
        <v>3.319391887406227</v>
      </c>
    </row>
    <row r="33" spans="1:4" s="67" customFormat="1" ht="12.75">
      <c r="A33" s="63">
        <v>63104</v>
      </c>
      <c r="B33" s="64" t="s">
        <v>299</v>
      </c>
      <c r="C33" s="66">
        <v>150</v>
      </c>
      <c r="D33" s="72">
        <f aca="true" t="shared" si="1" ref="D33:D39">C33/30.126</f>
        <v>4.97908783110934</v>
      </c>
    </row>
    <row r="34" spans="1:4" s="67" customFormat="1" ht="12.75">
      <c r="A34" s="63">
        <v>63106</v>
      </c>
      <c r="B34" s="64" t="s">
        <v>300</v>
      </c>
      <c r="C34" s="66">
        <v>200</v>
      </c>
      <c r="D34" s="72">
        <f t="shared" si="1"/>
        <v>6.638783774812454</v>
      </c>
    </row>
    <row r="35" spans="1:4" s="67" customFormat="1" ht="12.75">
      <c r="A35" s="63">
        <v>63108</v>
      </c>
      <c r="B35" s="64" t="s">
        <v>301</v>
      </c>
      <c r="C35" s="66">
        <v>250</v>
      </c>
      <c r="D35" s="72">
        <f t="shared" si="1"/>
        <v>8.298479718515567</v>
      </c>
    </row>
    <row r="36" spans="1:4" s="67" customFormat="1" ht="12.75">
      <c r="A36" s="63">
        <v>63112</v>
      </c>
      <c r="B36" s="64" t="s">
        <v>302</v>
      </c>
      <c r="C36" s="66">
        <v>290</v>
      </c>
      <c r="D36" s="72">
        <f t="shared" si="1"/>
        <v>9.626236473478059</v>
      </c>
    </row>
    <row r="37" spans="1:4" s="67" customFormat="1" ht="12.75">
      <c r="A37" s="63">
        <v>63116</v>
      </c>
      <c r="B37" s="64" t="s">
        <v>303</v>
      </c>
      <c r="C37" s="66">
        <v>390</v>
      </c>
      <c r="D37" s="72">
        <f t="shared" si="1"/>
        <v>12.945628360884285</v>
      </c>
    </row>
    <row r="38" spans="1:4" s="67" customFormat="1" ht="12.75">
      <c r="A38" s="63">
        <v>63124</v>
      </c>
      <c r="B38" s="64" t="s">
        <v>304</v>
      </c>
      <c r="C38" s="66">
        <v>590</v>
      </c>
      <c r="D38" s="72">
        <f t="shared" si="1"/>
        <v>19.58441213569674</v>
      </c>
    </row>
    <row r="39" spans="1:4" s="67" customFormat="1" ht="12.75">
      <c r="A39" s="63">
        <v>63136</v>
      </c>
      <c r="B39" s="64" t="s">
        <v>305</v>
      </c>
      <c r="C39" s="66">
        <v>790</v>
      </c>
      <c r="D39" s="72">
        <f t="shared" si="1"/>
        <v>26.223195910509194</v>
      </c>
    </row>
  </sheetData>
  <sheetProtection/>
  <hyperlinks>
    <hyperlink ref="B12" r:id="rId1" display="www.elektromont-shop.sk"/>
    <hyperlink ref="B10" r:id="rId2" display="elektromont@orava.sk"/>
  </hyperlinks>
  <printOptions/>
  <pageMargins left="0.75" right="0.75" top="1" bottom="1" header="0.4921259845" footer="0.49212598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1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10.421875" style="1" customWidth="1"/>
    <col min="2" max="2" width="52.57421875" style="1" customWidth="1"/>
    <col min="3" max="3" width="8.28125" style="69" customWidth="1"/>
    <col min="4" max="4" width="8.28125" style="95" customWidth="1"/>
    <col min="7" max="7" width="11.140625" style="120" bestFit="1" customWidth="1"/>
  </cols>
  <sheetData>
    <row r="1" spans="1:7" s="5" customFormat="1" ht="26.25">
      <c r="A1" s="4"/>
      <c r="B1" s="4"/>
      <c r="C1" s="68"/>
      <c r="D1" s="94"/>
      <c r="G1" s="111"/>
    </row>
    <row r="2" spans="1:7" s="8" customFormat="1" ht="23.25">
      <c r="A2" s="22" t="s">
        <v>79</v>
      </c>
      <c r="B2" s="7"/>
      <c r="C2" s="68"/>
      <c r="D2" s="94"/>
      <c r="G2" s="112"/>
    </row>
    <row r="3" spans="1:7" s="6" customFormat="1" ht="18">
      <c r="A3" s="9"/>
      <c r="B3" s="11" t="s">
        <v>422</v>
      </c>
      <c r="C3" s="69"/>
      <c r="D3" s="95"/>
      <c r="G3" s="113"/>
    </row>
    <row r="4" spans="1:7" s="6" customFormat="1" ht="12.75">
      <c r="A4" s="9"/>
      <c r="B4" s="9"/>
      <c r="C4" s="69"/>
      <c r="D4" s="95"/>
      <c r="G4" s="113"/>
    </row>
    <row r="5" spans="1:7" s="6" customFormat="1" ht="12.75">
      <c r="A5" s="19" t="s">
        <v>80</v>
      </c>
      <c r="B5" s="19"/>
      <c r="C5" s="69"/>
      <c r="D5" s="95"/>
      <c r="G5" s="113"/>
    </row>
    <row r="6" spans="1:7" s="21" customFormat="1" ht="11.25">
      <c r="A6" s="20" t="s">
        <v>81</v>
      </c>
      <c r="B6" s="20"/>
      <c r="C6" s="69"/>
      <c r="D6" s="95"/>
      <c r="G6" s="70"/>
    </row>
    <row r="7" spans="1:7" s="21" customFormat="1" ht="11.25">
      <c r="A7" s="20" t="s">
        <v>82</v>
      </c>
      <c r="B7" s="20"/>
      <c r="C7" s="69"/>
      <c r="D7" s="95"/>
      <c r="G7" s="70"/>
    </row>
    <row r="8" spans="1:7" s="21" customFormat="1" ht="11.25">
      <c r="A8" s="21" t="s">
        <v>86</v>
      </c>
      <c r="B8" s="21" t="s">
        <v>295</v>
      </c>
      <c r="C8" s="70"/>
      <c r="D8" s="96"/>
      <c r="G8" s="70"/>
    </row>
    <row r="9" spans="2:7" s="21" customFormat="1" ht="11.25">
      <c r="B9" s="21" t="s">
        <v>296</v>
      </c>
      <c r="C9" s="70"/>
      <c r="D9" s="96"/>
      <c r="G9" s="70"/>
    </row>
    <row r="10" spans="1:7" s="21" customFormat="1" ht="11.25">
      <c r="A10" s="21" t="s">
        <v>83</v>
      </c>
      <c r="B10" s="58" t="s">
        <v>424</v>
      </c>
      <c r="C10" s="70"/>
      <c r="D10" s="96"/>
      <c r="G10" s="70"/>
    </row>
    <row r="11" spans="3:7" s="21" customFormat="1" ht="11.25">
      <c r="C11" s="70" t="s">
        <v>423</v>
      </c>
      <c r="D11" s="96"/>
      <c r="G11" s="70"/>
    </row>
    <row r="12" spans="1:7" s="21" customFormat="1" ht="11.25">
      <c r="A12" s="20" t="s">
        <v>84</v>
      </c>
      <c r="B12" s="59" t="s">
        <v>85</v>
      </c>
      <c r="C12" s="69" t="s">
        <v>423</v>
      </c>
      <c r="D12" s="95"/>
      <c r="G12" s="70"/>
    </row>
    <row r="13" spans="1:7" s="21" customFormat="1" ht="11.25">
      <c r="A13" s="20"/>
      <c r="B13" s="20"/>
      <c r="C13" s="69"/>
      <c r="D13" s="95"/>
      <c r="G13" s="70"/>
    </row>
    <row r="14" spans="1:7" s="21" customFormat="1" ht="11.25">
      <c r="A14" s="20" t="s">
        <v>294</v>
      </c>
      <c r="B14" s="20"/>
      <c r="C14" s="69"/>
      <c r="D14" s="95"/>
      <c r="G14" s="70"/>
    </row>
    <row r="15" spans="1:7" s="21" customFormat="1" ht="12" thickBot="1">
      <c r="A15" s="20"/>
      <c r="B15" s="20"/>
      <c r="C15" s="69"/>
      <c r="D15" s="95"/>
      <c r="G15" s="70"/>
    </row>
    <row r="16" spans="1:7" s="14" customFormat="1" ht="18">
      <c r="A16" s="39"/>
      <c r="B16" s="40" t="s">
        <v>99</v>
      </c>
      <c r="C16" s="121"/>
      <c r="D16" s="97"/>
      <c r="G16" s="114"/>
    </row>
    <row r="17" spans="1:7" s="16" customFormat="1" ht="10.5">
      <c r="A17" s="41"/>
      <c r="B17" s="15"/>
      <c r="C17" s="122"/>
      <c r="D17" s="98"/>
      <c r="G17" s="115"/>
    </row>
    <row r="18" spans="1:7" s="25" customFormat="1" ht="12.75">
      <c r="A18" s="42" t="s">
        <v>100</v>
      </c>
      <c r="B18" s="18" t="s">
        <v>101</v>
      </c>
      <c r="C18" s="123" t="s">
        <v>307</v>
      </c>
      <c r="D18" s="99" t="s">
        <v>308</v>
      </c>
      <c r="G18" s="116"/>
    </row>
    <row r="19" spans="1:7" s="27" customFormat="1" ht="12.75">
      <c r="A19" s="43" t="s">
        <v>102</v>
      </c>
      <c r="B19" s="36"/>
      <c r="C19" s="124"/>
      <c r="D19" s="100"/>
      <c r="G19" s="117"/>
    </row>
    <row r="20" spans="1:7" s="27" customFormat="1" ht="12.75">
      <c r="A20" s="44" t="s">
        <v>127</v>
      </c>
      <c r="B20" s="29" t="s">
        <v>87</v>
      </c>
      <c r="C20" s="125">
        <v>59.9</v>
      </c>
      <c r="D20" s="101">
        <f>C20/30.126</f>
        <v>1.9883157405563299</v>
      </c>
      <c r="G20" s="117"/>
    </row>
    <row r="21" spans="1:7" s="27" customFormat="1" ht="12.75">
      <c r="A21" s="44" t="s">
        <v>128</v>
      </c>
      <c r="B21" s="29" t="s">
        <v>88</v>
      </c>
      <c r="C21" s="125">
        <v>67.9</v>
      </c>
      <c r="D21" s="101">
        <f aca="true" t="shared" si="0" ref="D21:D84">C21/30.126</f>
        <v>2.253867091548828</v>
      </c>
      <c r="G21" s="117"/>
    </row>
    <row r="22" spans="1:7" s="27" customFormat="1" ht="12.75">
      <c r="A22" s="44" t="s">
        <v>129</v>
      </c>
      <c r="B22" s="29" t="s">
        <v>89</v>
      </c>
      <c r="C22" s="125">
        <v>68.9</v>
      </c>
      <c r="D22" s="101">
        <f t="shared" si="0"/>
        <v>2.2870610104228906</v>
      </c>
      <c r="G22" s="117"/>
    </row>
    <row r="23" spans="1:7" s="27" customFormat="1" ht="12.75">
      <c r="A23" s="44" t="s">
        <v>130</v>
      </c>
      <c r="B23" s="29" t="s">
        <v>90</v>
      </c>
      <c r="C23" s="125">
        <v>86.9</v>
      </c>
      <c r="D23" s="101">
        <f t="shared" si="0"/>
        <v>2.8845515501560115</v>
      </c>
      <c r="G23" s="117"/>
    </row>
    <row r="24" spans="1:7" s="27" customFormat="1" ht="12.75">
      <c r="A24" s="44" t="s">
        <v>131</v>
      </c>
      <c r="B24" s="29" t="s">
        <v>91</v>
      </c>
      <c r="C24" s="125">
        <v>62.9</v>
      </c>
      <c r="D24" s="101">
        <f t="shared" si="0"/>
        <v>2.087897497178517</v>
      </c>
      <c r="G24" s="117"/>
    </row>
    <row r="25" spans="1:7" s="27" customFormat="1" ht="12.75">
      <c r="A25" s="44" t="s">
        <v>132</v>
      </c>
      <c r="B25" s="29" t="s">
        <v>92</v>
      </c>
      <c r="C25" s="125">
        <v>70.9</v>
      </c>
      <c r="D25" s="101">
        <f t="shared" si="0"/>
        <v>2.353448848171015</v>
      </c>
      <c r="G25" s="117"/>
    </row>
    <row r="26" spans="1:7" s="30" customFormat="1" ht="12.75">
      <c r="A26" s="44" t="s">
        <v>133</v>
      </c>
      <c r="B26" s="29" t="s">
        <v>93</v>
      </c>
      <c r="C26" s="125">
        <v>63.9</v>
      </c>
      <c r="D26" s="101">
        <f t="shared" si="0"/>
        <v>2.121091416052579</v>
      </c>
      <c r="G26" s="117"/>
    </row>
    <row r="27" spans="1:7" s="27" customFormat="1" ht="12.75">
      <c r="A27" s="44" t="s">
        <v>134</v>
      </c>
      <c r="B27" s="29" t="s">
        <v>94</v>
      </c>
      <c r="C27" s="125">
        <v>73.9</v>
      </c>
      <c r="D27" s="101">
        <f t="shared" si="0"/>
        <v>2.453030604793202</v>
      </c>
      <c r="G27" s="117"/>
    </row>
    <row r="28" spans="1:7" s="27" customFormat="1" ht="12.75">
      <c r="A28" s="44" t="s">
        <v>135</v>
      </c>
      <c r="B28" s="29" t="s">
        <v>95</v>
      </c>
      <c r="C28" s="125">
        <v>96.9</v>
      </c>
      <c r="D28" s="101">
        <f t="shared" si="0"/>
        <v>3.2164907388966344</v>
      </c>
      <c r="G28" s="117"/>
    </row>
    <row r="29" spans="1:7" s="27" customFormat="1" ht="12.75">
      <c r="A29" s="44" t="s">
        <v>136</v>
      </c>
      <c r="B29" s="29" t="s">
        <v>96</v>
      </c>
      <c r="C29" s="125">
        <v>95.9</v>
      </c>
      <c r="D29" s="101">
        <f t="shared" si="0"/>
        <v>3.183296820022572</v>
      </c>
      <c r="G29" s="117"/>
    </row>
    <row r="30" spans="1:7" s="27" customFormat="1" ht="12.75">
      <c r="A30" s="44" t="s">
        <v>137</v>
      </c>
      <c r="B30" s="29" t="s">
        <v>97</v>
      </c>
      <c r="C30" s="125">
        <v>64.9</v>
      </c>
      <c r="D30" s="101">
        <f t="shared" si="0"/>
        <v>2.1542853349266418</v>
      </c>
      <c r="G30" s="117"/>
    </row>
    <row r="31" spans="1:7" s="27" customFormat="1" ht="12.75">
      <c r="A31" s="44" t="s">
        <v>138</v>
      </c>
      <c r="B31" s="29" t="s">
        <v>98</v>
      </c>
      <c r="C31" s="125">
        <v>72.9</v>
      </c>
      <c r="D31" s="101">
        <f t="shared" si="0"/>
        <v>2.41983668591914</v>
      </c>
      <c r="G31" s="117"/>
    </row>
    <row r="32" spans="1:7" s="27" customFormat="1" ht="12.75">
      <c r="A32" s="44" t="s">
        <v>119</v>
      </c>
      <c r="B32" s="28" t="s">
        <v>117</v>
      </c>
      <c r="C32" s="125">
        <v>456.9</v>
      </c>
      <c r="D32" s="101">
        <f t="shared" si="0"/>
        <v>15.16630153355905</v>
      </c>
      <c r="G32" s="117"/>
    </row>
    <row r="33" spans="1:7" s="27" customFormat="1" ht="12.75">
      <c r="A33" s="45" t="s">
        <v>120</v>
      </c>
      <c r="B33" s="37" t="s">
        <v>118</v>
      </c>
      <c r="C33" s="126">
        <v>698.9</v>
      </c>
      <c r="D33" s="101">
        <f t="shared" si="0"/>
        <v>23.19922990108212</v>
      </c>
      <c r="G33" s="117"/>
    </row>
    <row r="34" spans="1:7" s="27" customFormat="1" ht="12.75">
      <c r="A34" s="43" t="s">
        <v>103</v>
      </c>
      <c r="B34" s="38"/>
      <c r="C34" s="124"/>
      <c r="D34" s="102"/>
      <c r="G34" s="117"/>
    </row>
    <row r="35" spans="1:7" s="27" customFormat="1" ht="12.75">
      <c r="A35" s="46" t="s">
        <v>139</v>
      </c>
      <c r="B35" s="28" t="s">
        <v>104</v>
      </c>
      <c r="C35" s="125">
        <v>66.9</v>
      </c>
      <c r="D35" s="101">
        <f t="shared" si="0"/>
        <v>2.220673172674766</v>
      </c>
      <c r="G35" s="117"/>
    </row>
    <row r="36" spans="1:7" s="27" customFormat="1" ht="12.75">
      <c r="A36" s="46" t="s">
        <v>140</v>
      </c>
      <c r="B36" s="28" t="s">
        <v>105</v>
      </c>
      <c r="C36" s="125">
        <v>79.9</v>
      </c>
      <c r="D36" s="101">
        <f t="shared" si="0"/>
        <v>2.6521941180375754</v>
      </c>
      <c r="G36" s="117"/>
    </row>
    <row r="37" spans="1:7" s="27" customFormat="1" ht="12.75">
      <c r="A37" s="46" t="s">
        <v>141</v>
      </c>
      <c r="B37" s="28" t="s">
        <v>106</v>
      </c>
      <c r="C37" s="125">
        <v>77.9</v>
      </c>
      <c r="D37" s="101">
        <f t="shared" si="0"/>
        <v>2.585806280289451</v>
      </c>
      <c r="G37" s="117"/>
    </row>
    <row r="38" spans="1:7" s="27" customFormat="1" ht="12.75">
      <c r="A38" s="46" t="s">
        <v>142</v>
      </c>
      <c r="B38" s="28" t="s">
        <v>107</v>
      </c>
      <c r="C38" s="125">
        <v>139.9</v>
      </c>
      <c r="D38" s="101">
        <f t="shared" si="0"/>
        <v>4.6438292504813115</v>
      </c>
      <c r="G38" s="117"/>
    </row>
    <row r="39" spans="1:7" s="27" customFormat="1" ht="12.75">
      <c r="A39" s="46" t="s">
        <v>143</v>
      </c>
      <c r="B39" s="28" t="s">
        <v>108</v>
      </c>
      <c r="C39" s="125">
        <v>139.9</v>
      </c>
      <c r="D39" s="101">
        <f t="shared" si="0"/>
        <v>4.6438292504813115</v>
      </c>
      <c r="G39" s="117"/>
    </row>
    <row r="40" spans="1:7" s="27" customFormat="1" ht="12.75">
      <c r="A40" s="46" t="s">
        <v>144</v>
      </c>
      <c r="B40" s="28" t="s">
        <v>109</v>
      </c>
      <c r="C40" s="125">
        <v>259.9</v>
      </c>
      <c r="D40" s="101">
        <f t="shared" si="0"/>
        <v>8.627099515368783</v>
      </c>
      <c r="G40" s="117"/>
    </row>
    <row r="41" spans="1:7" s="27" customFormat="1" ht="12.75">
      <c r="A41" s="46" t="s">
        <v>145</v>
      </c>
      <c r="B41" s="28" t="s">
        <v>110</v>
      </c>
      <c r="C41" s="125">
        <v>259.9</v>
      </c>
      <c r="D41" s="101">
        <f t="shared" si="0"/>
        <v>8.627099515368783</v>
      </c>
      <c r="G41" s="117"/>
    </row>
    <row r="42" spans="1:7" s="27" customFormat="1" ht="12.75">
      <c r="A42" s="46" t="s">
        <v>146</v>
      </c>
      <c r="B42" s="28" t="s">
        <v>111</v>
      </c>
      <c r="C42" s="125">
        <v>419.9</v>
      </c>
      <c r="D42" s="101">
        <f t="shared" si="0"/>
        <v>13.938126535218746</v>
      </c>
      <c r="G42" s="117"/>
    </row>
    <row r="43" spans="1:7" s="27" customFormat="1" ht="12.75">
      <c r="A43" s="46" t="s">
        <v>147</v>
      </c>
      <c r="B43" s="28" t="s">
        <v>112</v>
      </c>
      <c r="C43" s="125">
        <v>419.9</v>
      </c>
      <c r="D43" s="101">
        <f t="shared" si="0"/>
        <v>13.938126535218746</v>
      </c>
      <c r="G43" s="117"/>
    </row>
    <row r="44" spans="1:7" s="27" customFormat="1" ht="12.75">
      <c r="A44" s="46" t="s">
        <v>148</v>
      </c>
      <c r="B44" s="28" t="s">
        <v>113</v>
      </c>
      <c r="C44" s="125">
        <v>99.9</v>
      </c>
      <c r="D44" s="101">
        <f t="shared" si="0"/>
        <v>3.316072495518821</v>
      </c>
      <c r="G44" s="117"/>
    </row>
    <row r="45" spans="1:7" s="27" customFormat="1" ht="12.75">
      <c r="A45" s="46" t="s">
        <v>149</v>
      </c>
      <c r="B45" s="28" t="s">
        <v>114</v>
      </c>
      <c r="C45" s="125">
        <v>148.9</v>
      </c>
      <c r="D45" s="101">
        <f t="shared" si="0"/>
        <v>4.942574520347872</v>
      </c>
      <c r="G45" s="117"/>
    </row>
    <row r="46" spans="1:7" s="27" customFormat="1" ht="12.75">
      <c r="A46" s="46" t="s">
        <v>150</v>
      </c>
      <c r="B46" s="28" t="s">
        <v>115</v>
      </c>
      <c r="C46" s="125">
        <v>389.9</v>
      </c>
      <c r="D46" s="101">
        <f t="shared" si="0"/>
        <v>12.942308968996878</v>
      </c>
      <c r="G46" s="117"/>
    </row>
    <row r="47" spans="1:7" s="13" customFormat="1" ht="12.75">
      <c r="A47" s="47" t="s">
        <v>151</v>
      </c>
      <c r="B47" s="37" t="s">
        <v>116</v>
      </c>
      <c r="C47" s="126">
        <v>659.9</v>
      </c>
      <c r="D47" s="101">
        <f t="shared" si="0"/>
        <v>21.904667064993692</v>
      </c>
      <c r="G47" s="117"/>
    </row>
    <row r="48" spans="1:7" s="27" customFormat="1" ht="12.75">
      <c r="A48" s="43" t="s">
        <v>15</v>
      </c>
      <c r="B48" s="36"/>
      <c r="C48" s="127"/>
      <c r="D48" s="103"/>
      <c r="G48" s="117"/>
    </row>
    <row r="49" spans="1:7" s="27" customFormat="1" ht="12.75">
      <c r="A49" s="48" t="s">
        <v>16</v>
      </c>
      <c r="B49" s="34" t="s">
        <v>121</v>
      </c>
      <c r="C49" s="128">
        <v>24.9</v>
      </c>
      <c r="D49" s="101">
        <f t="shared" si="0"/>
        <v>0.8265285799641505</v>
      </c>
      <c r="G49" s="117"/>
    </row>
    <row r="50" spans="1:7" s="27" customFormat="1" ht="12.75">
      <c r="A50" s="48" t="s">
        <v>17</v>
      </c>
      <c r="B50" s="34" t="s">
        <v>122</v>
      </c>
      <c r="C50" s="128">
        <v>24.9</v>
      </c>
      <c r="D50" s="101">
        <f t="shared" si="0"/>
        <v>0.8265285799641505</v>
      </c>
      <c r="G50" s="117"/>
    </row>
    <row r="51" spans="1:7" s="10" customFormat="1" ht="12.75">
      <c r="A51" s="48" t="s">
        <v>18</v>
      </c>
      <c r="B51" s="34" t="s">
        <v>123</v>
      </c>
      <c r="C51" s="128">
        <v>39.9</v>
      </c>
      <c r="D51" s="101">
        <f t="shared" si="0"/>
        <v>1.3244373630750845</v>
      </c>
      <c r="G51" s="117"/>
    </row>
    <row r="52" spans="1:7" s="10" customFormat="1" ht="12.75">
      <c r="A52" s="48" t="s">
        <v>19</v>
      </c>
      <c r="B52" s="34" t="s">
        <v>124</v>
      </c>
      <c r="C52" s="128">
        <v>39.9</v>
      </c>
      <c r="D52" s="101">
        <f t="shared" si="0"/>
        <v>1.3244373630750845</v>
      </c>
      <c r="G52" s="117"/>
    </row>
    <row r="53" spans="1:7" s="10" customFormat="1" ht="12" customHeight="1">
      <c r="A53" s="48" t="s">
        <v>20</v>
      </c>
      <c r="B53" s="34" t="s">
        <v>125</v>
      </c>
      <c r="C53" s="128">
        <v>54.9</v>
      </c>
      <c r="D53" s="101">
        <f t="shared" si="0"/>
        <v>1.8223461461860186</v>
      </c>
      <c r="G53" s="117"/>
    </row>
    <row r="54" spans="1:7" s="10" customFormat="1" ht="12" customHeight="1">
      <c r="A54" s="48" t="s">
        <v>21</v>
      </c>
      <c r="B54" s="34" t="s">
        <v>126</v>
      </c>
      <c r="C54" s="128">
        <v>69.9</v>
      </c>
      <c r="D54" s="101">
        <f>C54/30.126</f>
        <v>2.320254929296953</v>
      </c>
      <c r="G54" s="117"/>
    </row>
    <row r="55" spans="1:7" s="12" customFormat="1" ht="12" customHeight="1">
      <c r="A55" s="48" t="s">
        <v>309</v>
      </c>
      <c r="B55" s="34" t="s">
        <v>310</v>
      </c>
      <c r="C55" s="128">
        <v>84.9</v>
      </c>
      <c r="D55" s="101">
        <f>C55/30.126</f>
        <v>2.818163712407887</v>
      </c>
      <c r="G55" s="117"/>
    </row>
    <row r="56" spans="1:7" s="27" customFormat="1" ht="12.75">
      <c r="A56" s="43" t="s">
        <v>152</v>
      </c>
      <c r="B56" s="36"/>
      <c r="C56" s="127"/>
      <c r="D56" s="103"/>
      <c r="G56" s="117"/>
    </row>
    <row r="57" spans="1:7" s="27" customFormat="1" ht="12.75">
      <c r="A57" s="44" t="s">
        <v>154</v>
      </c>
      <c r="B57" s="29" t="s">
        <v>87</v>
      </c>
      <c r="C57" s="125">
        <v>59.9</v>
      </c>
      <c r="D57" s="101">
        <f t="shared" si="0"/>
        <v>1.9883157405563299</v>
      </c>
      <c r="G57" s="117"/>
    </row>
    <row r="58" spans="1:7" s="27" customFormat="1" ht="12.75">
      <c r="A58" s="44" t="s">
        <v>155</v>
      </c>
      <c r="B58" s="29" t="s">
        <v>88</v>
      </c>
      <c r="C58" s="125">
        <v>67.9</v>
      </c>
      <c r="D58" s="101">
        <f t="shared" si="0"/>
        <v>2.253867091548828</v>
      </c>
      <c r="G58" s="117"/>
    </row>
    <row r="59" spans="1:7" s="10" customFormat="1" ht="12.75">
      <c r="A59" s="44" t="s">
        <v>156</v>
      </c>
      <c r="B59" s="29" t="s">
        <v>89</v>
      </c>
      <c r="C59" s="125">
        <v>68.9</v>
      </c>
      <c r="D59" s="101">
        <f t="shared" si="0"/>
        <v>2.2870610104228906</v>
      </c>
      <c r="G59" s="117"/>
    </row>
    <row r="60" spans="1:7" s="10" customFormat="1" ht="12.75">
      <c r="A60" s="44" t="s">
        <v>157</v>
      </c>
      <c r="B60" s="29" t="s">
        <v>90</v>
      </c>
      <c r="C60" s="125">
        <v>86.9</v>
      </c>
      <c r="D60" s="101">
        <f t="shared" si="0"/>
        <v>2.8845515501560115</v>
      </c>
      <c r="G60" s="117"/>
    </row>
    <row r="61" spans="1:7" s="10" customFormat="1" ht="12.75">
      <c r="A61" s="44" t="s">
        <v>158</v>
      </c>
      <c r="B61" s="29" t="s">
        <v>91</v>
      </c>
      <c r="C61" s="125">
        <v>62.9</v>
      </c>
      <c r="D61" s="101">
        <f t="shared" si="0"/>
        <v>2.087897497178517</v>
      </c>
      <c r="G61" s="117"/>
    </row>
    <row r="62" spans="1:7" s="12" customFormat="1" ht="12" customHeight="1">
      <c r="A62" s="44" t="s">
        <v>159</v>
      </c>
      <c r="B62" s="29" t="s">
        <v>92</v>
      </c>
      <c r="C62" s="125">
        <v>70.9</v>
      </c>
      <c r="D62" s="101">
        <f t="shared" si="0"/>
        <v>2.353448848171015</v>
      </c>
      <c r="G62" s="117"/>
    </row>
    <row r="63" spans="1:7" s="10" customFormat="1" ht="12.75">
      <c r="A63" s="44" t="s">
        <v>160</v>
      </c>
      <c r="B63" s="29" t="s">
        <v>93</v>
      </c>
      <c r="C63" s="125">
        <v>63.9</v>
      </c>
      <c r="D63" s="101">
        <f t="shared" si="0"/>
        <v>2.121091416052579</v>
      </c>
      <c r="G63" s="117"/>
    </row>
    <row r="64" spans="1:7" s="10" customFormat="1" ht="12.75">
      <c r="A64" s="44" t="s">
        <v>161</v>
      </c>
      <c r="B64" s="29" t="s">
        <v>94</v>
      </c>
      <c r="C64" s="125">
        <v>73.9</v>
      </c>
      <c r="D64" s="101">
        <f t="shared" si="0"/>
        <v>2.453030604793202</v>
      </c>
      <c r="G64" s="117"/>
    </row>
    <row r="65" spans="1:7" s="27" customFormat="1" ht="12.75">
      <c r="A65" s="44" t="s">
        <v>162</v>
      </c>
      <c r="B65" s="29" t="s">
        <v>95</v>
      </c>
      <c r="C65" s="125">
        <v>96.9</v>
      </c>
      <c r="D65" s="101">
        <f t="shared" si="0"/>
        <v>3.2164907388966344</v>
      </c>
      <c r="G65" s="117"/>
    </row>
    <row r="66" spans="1:7" s="27" customFormat="1" ht="12.75">
      <c r="A66" s="44" t="s">
        <v>163</v>
      </c>
      <c r="B66" s="29" t="s">
        <v>96</v>
      </c>
      <c r="C66" s="125">
        <v>95.9</v>
      </c>
      <c r="D66" s="101">
        <f t="shared" si="0"/>
        <v>3.183296820022572</v>
      </c>
      <c r="G66" s="117"/>
    </row>
    <row r="67" spans="1:7" s="27" customFormat="1" ht="12.75">
      <c r="A67" s="44" t="s">
        <v>164</v>
      </c>
      <c r="B67" s="29" t="s">
        <v>97</v>
      </c>
      <c r="C67" s="125">
        <v>64.9</v>
      </c>
      <c r="D67" s="101">
        <f t="shared" si="0"/>
        <v>2.1542853349266418</v>
      </c>
      <c r="G67" s="117"/>
    </row>
    <row r="68" spans="1:7" s="27" customFormat="1" ht="12.75">
      <c r="A68" s="44" t="s">
        <v>165</v>
      </c>
      <c r="B68" s="29" t="s">
        <v>98</v>
      </c>
      <c r="C68" s="125">
        <v>72.9</v>
      </c>
      <c r="D68" s="101">
        <f t="shared" si="0"/>
        <v>2.41983668591914</v>
      </c>
      <c r="G68" s="117"/>
    </row>
    <row r="69" spans="1:7" s="27" customFormat="1" ht="12.75">
      <c r="A69" s="44" t="s">
        <v>166</v>
      </c>
      <c r="B69" s="28" t="s">
        <v>117</v>
      </c>
      <c r="C69" s="125">
        <v>456.9</v>
      </c>
      <c r="D69" s="101">
        <f t="shared" si="0"/>
        <v>15.16630153355905</v>
      </c>
      <c r="G69" s="117"/>
    </row>
    <row r="70" spans="1:7" s="27" customFormat="1" ht="12.75">
      <c r="A70" s="45" t="s">
        <v>167</v>
      </c>
      <c r="B70" s="37" t="s">
        <v>118</v>
      </c>
      <c r="C70" s="126">
        <v>698.9</v>
      </c>
      <c r="D70" s="101">
        <f t="shared" si="0"/>
        <v>23.19922990108212</v>
      </c>
      <c r="G70" s="117"/>
    </row>
    <row r="71" spans="1:7" s="27" customFormat="1" ht="12.75">
      <c r="A71" s="43" t="s">
        <v>153</v>
      </c>
      <c r="B71" s="38"/>
      <c r="C71" s="127"/>
      <c r="D71" s="103"/>
      <c r="G71" s="117"/>
    </row>
    <row r="72" spans="1:7" s="27" customFormat="1" ht="12.75">
      <c r="A72" s="46" t="s">
        <v>168</v>
      </c>
      <c r="B72" s="28" t="s">
        <v>104</v>
      </c>
      <c r="C72" s="125">
        <v>66.9</v>
      </c>
      <c r="D72" s="101">
        <f t="shared" si="0"/>
        <v>2.220673172674766</v>
      </c>
      <c r="G72" s="117"/>
    </row>
    <row r="73" spans="1:7" s="27" customFormat="1" ht="12.75">
      <c r="A73" s="46" t="s">
        <v>169</v>
      </c>
      <c r="B73" s="28" t="s">
        <v>105</v>
      </c>
      <c r="C73" s="125">
        <v>79.9</v>
      </c>
      <c r="D73" s="101">
        <f t="shared" si="0"/>
        <v>2.6521941180375754</v>
      </c>
      <c r="G73" s="117"/>
    </row>
    <row r="74" spans="1:7" s="10" customFormat="1" ht="12.75">
      <c r="A74" s="46" t="s">
        <v>170</v>
      </c>
      <c r="B74" s="28" t="s">
        <v>106</v>
      </c>
      <c r="C74" s="125">
        <v>77.9</v>
      </c>
      <c r="D74" s="101">
        <f t="shared" si="0"/>
        <v>2.585806280289451</v>
      </c>
      <c r="G74" s="117"/>
    </row>
    <row r="75" spans="1:7" s="10" customFormat="1" ht="12.75">
      <c r="A75" s="46" t="s">
        <v>171</v>
      </c>
      <c r="B75" s="28" t="s">
        <v>107</v>
      </c>
      <c r="C75" s="125">
        <v>139.9</v>
      </c>
      <c r="D75" s="101">
        <f t="shared" si="0"/>
        <v>4.6438292504813115</v>
      </c>
      <c r="G75" s="117"/>
    </row>
    <row r="76" spans="1:7" s="10" customFormat="1" ht="12.75">
      <c r="A76" s="46" t="s">
        <v>172</v>
      </c>
      <c r="B76" s="28" t="s">
        <v>108</v>
      </c>
      <c r="C76" s="125">
        <v>139.9</v>
      </c>
      <c r="D76" s="101">
        <f t="shared" si="0"/>
        <v>4.6438292504813115</v>
      </c>
      <c r="G76" s="117"/>
    </row>
    <row r="77" spans="1:7" s="10" customFormat="1" ht="12.75">
      <c r="A77" s="46" t="s">
        <v>173</v>
      </c>
      <c r="B77" s="28" t="s">
        <v>109</v>
      </c>
      <c r="C77" s="125">
        <v>259.9</v>
      </c>
      <c r="D77" s="101">
        <f t="shared" si="0"/>
        <v>8.627099515368783</v>
      </c>
      <c r="G77" s="117"/>
    </row>
    <row r="78" spans="1:7" s="12" customFormat="1" ht="12" customHeight="1">
      <c r="A78" s="46" t="s">
        <v>174</v>
      </c>
      <c r="B78" s="28" t="s">
        <v>110</v>
      </c>
      <c r="C78" s="125">
        <v>259.9</v>
      </c>
      <c r="D78" s="101">
        <f t="shared" si="0"/>
        <v>8.627099515368783</v>
      </c>
      <c r="G78" s="117"/>
    </row>
    <row r="79" spans="1:7" s="17" customFormat="1" ht="12.75">
      <c r="A79" s="46" t="s">
        <v>175</v>
      </c>
      <c r="B79" s="28" t="s">
        <v>111</v>
      </c>
      <c r="C79" s="125">
        <v>419.9</v>
      </c>
      <c r="D79" s="101">
        <f t="shared" si="0"/>
        <v>13.938126535218746</v>
      </c>
      <c r="G79" s="117"/>
    </row>
    <row r="80" spans="1:7" s="10" customFormat="1" ht="12.75">
      <c r="A80" s="46" t="s">
        <v>176</v>
      </c>
      <c r="B80" s="28" t="s">
        <v>112</v>
      </c>
      <c r="C80" s="125">
        <v>419.9</v>
      </c>
      <c r="D80" s="101">
        <f t="shared" si="0"/>
        <v>13.938126535218746</v>
      </c>
      <c r="G80" s="117"/>
    </row>
    <row r="81" spans="1:7" s="10" customFormat="1" ht="12.75">
      <c r="A81" s="46" t="s">
        <v>179</v>
      </c>
      <c r="B81" s="28" t="s">
        <v>113</v>
      </c>
      <c r="C81" s="125">
        <v>99.9</v>
      </c>
      <c r="D81" s="101">
        <f t="shared" si="0"/>
        <v>3.316072495518821</v>
      </c>
      <c r="G81" s="117"/>
    </row>
    <row r="82" spans="1:7" s="10" customFormat="1" ht="12.75">
      <c r="A82" s="46" t="s">
        <v>177</v>
      </c>
      <c r="B82" s="28" t="s">
        <v>114</v>
      </c>
      <c r="C82" s="125">
        <v>148.9</v>
      </c>
      <c r="D82" s="101">
        <f t="shared" si="0"/>
        <v>4.942574520347872</v>
      </c>
      <c r="G82" s="117"/>
    </row>
    <row r="83" spans="1:7" s="10" customFormat="1" ht="12.75">
      <c r="A83" s="46" t="s">
        <v>180</v>
      </c>
      <c r="B83" s="28" t="s">
        <v>115</v>
      </c>
      <c r="C83" s="125">
        <v>389.9</v>
      </c>
      <c r="D83" s="101">
        <f t="shared" si="0"/>
        <v>12.942308968996878</v>
      </c>
      <c r="G83" s="117"/>
    </row>
    <row r="84" spans="1:7" s="10" customFormat="1" ht="12.75">
      <c r="A84" s="47" t="s">
        <v>178</v>
      </c>
      <c r="B84" s="37" t="s">
        <v>116</v>
      </c>
      <c r="C84" s="126">
        <v>659.9</v>
      </c>
      <c r="D84" s="101">
        <f t="shared" si="0"/>
        <v>21.904667064993692</v>
      </c>
      <c r="G84" s="117"/>
    </row>
    <row r="85" spans="1:7" s="10" customFormat="1" ht="12.75">
      <c r="A85" s="43" t="s">
        <v>181</v>
      </c>
      <c r="B85" s="36"/>
      <c r="C85" s="130"/>
      <c r="D85" s="104"/>
      <c r="G85" s="117"/>
    </row>
    <row r="86" spans="1:7" s="10" customFormat="1" ht="12.75">
      <c r="A86" s="44" t="s">
        <v>183</v>
      </c>
      <c r="B86" s="29" t="s">
        <v>87</v>
      </c>
      <c r="C86" s="131">
        <f>C57+5</f>
        <v>64.9</v>
      </c>
      <c r="D86" s="101">
        <f aca="true" t="shared" si="1" ref="D86:D149">C86/30.126</f>
        <v>2.1542853349266418</v>
      </c>
      <c r="G86" s="117"/>
    </row>
    <row r="87" spans="1:7" s="10" customFormat="1" ht="12.75">
      <c r="A87" s="44" t="s">
        <v>184</v>
      </c>
      <c r="B87" s="29" t="s">
        <v>88</v>
      </c>
      <c r="C87" s="131">
        <f aca="true" t="shared" si="2" ref="C87:C99">C58+5</f>
        <v>72.9</v>
      </c>
      <c r="D87" s="101">
        <f t="shared" si="1"/>
        <v>2.41983668591914</v>
      </c>
      <c r="G87" s="117"/>
    </row>
    <row r="88" spans="1:7" s="10" customFormat="1" ht="12.75">
      <c r="A88" s="44" t="s">
        <v>185</v>
      </c>
      <c r="B88" s="29" t="s">
        <v>89</v>
      </c>
      <c r="C88" s="131">
        <f t="shared" si="2"/>
        <v>73.9</v>
      </c>
      <c r="D88" s="101">
        <f t="shared" si="1"/>
        <v>2.453030604793202</v>
      </c>
      <c r="G88" s="117"/>
    </row>
    <row r="89" spans="1:7" s="10" customFormat="1" ht="12.75">
      <c r="A89" s="44" t="s">
        <v>186</v>
      </c>
      <c r="B89" s="29" t="s">
        <v>90</v>
      </c>
      <c r="C89" s="131">
        <f t="shared" si="2"/>
        <v>91.9</v>
      </c>
      <c r="D89" s="101">
        <f t="shared" si="1"/>
        <v>3.0505211445263227</v>
      </c>
      <c r="G89" s="117"/>
    </row>
    <row r="90" spans="1:7" s="10" customFormat="1" ht="12.75">
      <c r="A90" s="44" t="s">
        <v>187</v>
      </c>
      <c r="B90" s="29" t="s">
        <v>91</v>
      </c>
      <c r="C90" s="131">
        <f t="shared" si="2"/>
        <v>67.9</v>
      </c>
      <c r="D90" s="101">
        <f t="shared" si="1"/>
        <v>2.253867091548828</v>
      </c>
      <c r="G90" s="117"/>
    </row>
    <row r="91" spans="1:7" s="10" customFormat="1" ht="12.75">
      <c r="A91" s="44" t="s">
        <v>188</v>
      </c>
      <c r="B91" s="29" t="s">
        <v>92</v>
      </c>
      <c r="C91" s="131">
        <f t="shared" si="2"/>
        <v>75.9</v>
      </c>
      <c r="D91" s="101">
        <f t="shared" si="1"/>
        <v>2.5194184425413266</v>
      </c>
      <c r="G91" s="117"/>
    </row>
    <row r="92" spans="1:7" s="10" customFormat="1" ht="12.75">
      <c r="A92" s="44" t="s">
        <v>189</v>
      </c>
      <c r="B92" s="29" t="s">
        <v>93</v>
      </c>
      <c r="C92" s="131">
        <f t="shared" si="2"/>
        <v>68.9</v>
      </c>
      <c r="D92" s="101">
        <f t="shared" si="1"/>
        <v>2.2870610104228906</v>
      </c>
      <c r="G92" s="117"/>
    </row>
    <row r="93" spans="1:7" s="10" customFormat="1" ht="12.75">
      <c r="A93" s="44" t="s">
        <v>190</v>
      </c>
      <c r="B93" s="29" t="s">
        <v>94</v>
      </c>
      <c r="C93" s="131">
        <f t="shared" si="2"/>
        <v>78.9</v>
      </c>
      <c r="D93" s="101">
        <f t="shared" si="1"/>
        <v>2.6190001991635135</v>
      </c>
      <c r="G93" s="117"/>
    </row>
    <row r="94" spans="1:7" s="10" customFormat="1" ht="12.75">
      <c r="A94" s="44" t="s">
        <v>191</v>
      </c>
      <c r="B94" s="29" t="s">
        <v>95</v>
      </c>
      <c r="C94" s="131">
        <f t="shared" si="2"/>
        <v>101.9</v>
      </c>
      <c r="D94" s="101">
        <f t="shared" si="1"/>
        <v>3.3824603332669456</v>
      </c>
      <c r="G94" s="117"/>
    </row>
    <row r="95" spans="1:7" s="10" customFormat="1" ht="12.75">
      <c r="A95" s="44" t="s">
        <v>192</v>
      </c>
      <c r="B95" s="29" t="s">
        <v>96</v>
      </c>
      <c r="C95" s="131">
        <f t="shared" si="2"/>
        <v>100.9</v>
      </c>
      <c r="D95" s="101">
        <f t="shared" si="1"/>
        <v>3.349266414392883</v>
      </c>
      <c r="G95" s="117"/>
    </row>
    <row r="96" spans="1:7" s="10" customFormat="1" ht="12.75">
      <c r="A96" s="44" t="s">
        <v>193</v>
      </c>
      <c r="B96" s="29" t="s">
        <v>97</v>
      </c>
      <c r="C96" s="131">
        <f t="shared" si="2"/>
        <v>69.9</v>
      </c>
      <c r="D96" s="101">
        <f t="shared" si="1"/>
        <v>2.320254929296953</v>
      </c>
      <c r="G96" s="117"/>
    </row>
    <row r="97" spans="1:7" s="10" customFormat="1" ht="12.75">
      <c r="A97" s="44" t="s">
        <v>194</v>
      </c>
      <c r="B97" s="29" t="s">
        <v>98</v>
      </c>
      <c r="C97" s="131">
        <f t="shared" si="2"/>
        <v>77.9</v>
      </c>
      <c r="D97" s="101">
        <f t="shared" si="1"/>
        <v>2.585806280289451</v>
      </c>
      <c r="G97" s="117"/>
    </row>
    <row r="98" spans="1:7" s="10" customFormat="1" ht="12.75">
      <c r="A98" s="44" t="s">
        <v>195</v>
      </c>
      <c r="B98" s="28" t="s">
        <v>117</v>
      </c>
      <c r="C98" s="131">
        <f t="shared" si="2"/>
        <v>461.9</v>
      </c>
      <c r="D98" s="101">
        <f t="shared" si="1"/>
        <v>15.332271127929362</v>
      </c>
      <c r="G98" s="117"/>
    </row>
    <row r="99" spans="1:7" s="10" customFormat="1" ht="12.75">
      <c r="A99" s="45" t="s">
        <v>196</v>
      </c>
      <c r="B99" s="37" t="s">
        <v>118</v>
      </c>
      <c r="C99" s="131">
        <f t="shared" si="2"/>
        <v>703.9</v>
      </c>
      <c r="D99" s="101">
        <f t="shared" si="1"/>
        <v>23.36519949545243</v>
      </c>
      <c r="G99" s="117"/>
    </row>
    <row r="100" spans="1:7" s="10" customFormat="1" ht="12.75">
      <c r="A100" s="43" t="s">
        <v>182</v>
      </c>
      <c r="B100" s="38"/>
      <c r="C100" s="130"/>
      <c r="D100" s="104"/>
      <c r="G100" s="117"/>
    </row>
    <row r="101" spans="1:7" s="10" customFormat="1" ht="12.75">
      <c r="A101" s="46" t="s">
        <v>197</v>
      </c>
      <c r="B101" s="28" t="s">
        <v>104</v>
      </c>
      <c r="C101" s="131">
        <f>C72+5</f>
        <v>71.9</v>
      </c>
      <c r="D101" s="101">
        <f t="shared" si="1"/>
        <v>2.3866427670450774</v>
      </c>
      <c r="G101" s="117"/>
    </row>
    <row r="102" spans="1:7" s="10" customFormat="1" ht="12.75">
      <c r="A102" s="46" t="s">
        <v>198</v>
      </c>
      <c r="B102" s="28" t="s">
        <v>105</v>
      </c>
      <c r="C102" s="131">
        <f aca="true" t="shared" si="3" ref="C102:C113">C73+5</f>
        <v>84.9</v>
      </c>
      <c r="D102" s="101">
        <f t="shared" si="1"/>
        <v>2.818163712407887</v>
      </c>
      <c r="G102" s="117"/>
    </row>
    <row r="103" spans="1:7" s="10" customFormat="1" ht="12.75">
      <c r="A103" s="46" t="s">
        <v>199</v>
      </c>
      <c r="B103" s="28" t="s">
        <v>106</v>
      </c>
      <c r="C103" s="131">
        <f t="shared" si="3"/>
        <v>82.9</v>
      </c>
      <c r="D103" s="101">
        <f t="shared" si="1"/>
        <v>2.7517758746597623</v>
      </c>
      <c r="G103" s="117"/>
    </row>
    <row r="104" spans="1:7" s="10" customFormat="1" ht="12.75">
      <c r="A104" s="46" t="s">
        <v>200</v>
      </c>
      <c r="B104" s="28" t="s">
        <v>107</v>
      </c>
      <c r="C104" s="131">
        <f t="shared" si="3"/>
        <v>144.9</v>
      </c>
      <c r="D104" s="101">
        <f t="shared" si="1"/>
        <v>4.809798844851623</v>
      </c>
      <c r="G104" s="117"/>
    </row>
    <row r="105" spans="1:7" s="10" customFormat="1" ht="12.75">
      <c r="A105" s="46" t="s">
        <v>201</v>
      </c>
      <c r="B105" s="28" t="s">
        <v>108</v>
      </c>
      <c r="C105" s="131">
        <f t="shared" si="3"/>
        <v>144.9</v>
      </c>
      <c r="D105" s="101">
        <f t="shared" si="1"/>
        <v>4.809798844851623</v>
      </c>
      <c r="G105" s="117"/>
    </row>
    <row r="106" spans="1:7" s="10" customFormat="1" ht="12.75">
      <c r="A106" s="46" t="s">
        <v>202</v>
      </c>
      <c r="B106" s="28" t="s">
        <v>109</v>
      </c>
      <c r="C106" s="131">
        <f t="shared" si="3"/>
        <v>264.9</v>
      </c>
      <c r="D106" s="101">
        <f t="shared" si="1"/>
        <v>8.793069109739095</v>
      </c>
      <c r="G106" s="117"/>
    </row>
    <row r="107" spans="1:7" s="10" customFormat="1" ht="12.75">
      <c r="A107" s="46" t="s">
        <v>203</v>
      </c>
      <c r="B107" s="28" t="s">
        <v>110</v>
      </c>
      <c r="C107" s="131">
        <f t="shared" si="3"/>
        <v>264.9</v>
      </c>
      <c r="D107" s="101">
        <f t="shared" si="1"/>
        <v>8.793069109739095</v>
      </c>
      <c r="G107" s="117"/>
    </row>
    <row r="108" spans="1:7" s="10" customFormat="1" ht="12.75">
      <c r="A108" s="46" t="s">
        <v>204</v>
      </c>
      <c r="B108" s="28" t="s">
        <v>111</v>
      </c>
      <c r="C108" s="131">
        <f t="shared" si="3"/>
        <v>424.9</v>
      </c>
      <c r="D108" s="101">
        <f t="shared" si="1"/>
        <v>14.104096129589058</v>
      </c>
      <c r="G108" s="117"/>
    </row>
    <row r="109" spans="1:7" s="10" customFormat="1" ht="12.75">
      <c r="A109" s="46" t="s">
        <v>205</v>
      </c>
      <c r="B109" s="28" t="s">
        <v>112</v>
      </c>
      <c r="C109" s="131">
        <f t="shared" si="3"/>
        <v>424.9</v>
      </c>
      <c r="D109" s="101">
        <f t="shared" si="1"/>
        <v>14.104096129589058</v>
      </c>
      <c r="G109" s="117"/>
    </row>
    <row r="110" spans="1:7" s="10" customFormat="1" ht="12.75">
      <c r="A110" s="46" t="s">
        <v>208</v>
      </c>
      <c r="B110" s="28" t="s">
        <v>113</v>
      </c>
      <c r="C110" s="131">
        <f t="shared" si="3"/>
        <v>104.9</v>
      </c>
      <c r="D110" s="101">
        <f t="shared" si="1"/>
        <v>3.4820420898891324</v>
      </c>
      <c r="G110" s="117"/>
    </row>
    <row r="111" spans="1:7" s="10" customFormat="1" ht="12.75">
      <c r="A111" s="46" t="s">
        <v>206</v>
      </c>
      <c r="B111" s="28" t="s">
        <v>114</v>
      </c>
      <c r="C111" s="131">
        <f t="shared" si="3"/>
        <v>153.9</v>
      </c>
      <c r="D111" s="101">
        <f t="shared" si="1"/>
        <v>5.108544114718184</v>
      </c>
      <c r="G111" s="117"/>
    </row>
    <row r="112" spans="1:7" s="10" customFormat="1" ht="12.75">
      <c r="A112" s="46" t="s">
        <v>209</v>
      </c>
      <c r="B112" s="28" t="s">
        <v>115</v>
      </c>
      <c r="C112" s="131">
        <f t="shared" si="3"/>
        <v>394.9</v>
      </c>
      <c r="D112" s="101">
        <f t="shared" si="1"/>
        <v>13.10827856336719</v>
      </c>
      <c r="G112" s="117"/>
    </row>
    <row r="113" spans="1:7" s="10" customFormat="1" ht="12.75">
      <c r="A113" s="47" t="s">
        <v>207</v>
      </c>
      <c r="B113" s="37" t="s">
        <v>116</v>
      </c>
      <c r="C113" s="131">
        <f t="shared" si="3"/>
        <v>664.9</v>
      </c>
      <c r="D113" s="101">
        <f t="shared" si="1"/>
        <v>22.070636659364002</v>
      </c>
      <c r="G113" s="117"/>
    </row>
    <row r="114" spans="1:7" s="10" customFormat="1" ht="12.75">
      <c r="A114" s="43" t="s">
        <v>210</v>
      </c>
      <c r="B114" s="36"/>
      <c r="C114" s="130"/>
      <c r="D114" s="104"/>
      <c r="G114" s="117"/>
    </row>
    <row r="115" spans="1:7" s="10" customFormat="1" ht="12.75">
      <c r="A115" s="44" t="s">
        <v>211</v>
      </c>
      <c r="B115" s="29" t="s">
        <v>87</v>
      </c>
      <c r="C115" s="131">
        <f>C86+5</f>
        <v>69.9</v>
      </c>
      <c r="D115" s="101">
        <f t="shared" si="1"/>
        <v>2.320254929296953</v>
      </c>
      <c r="G115" s="117"/>
    </row>
    <row r="116" spans="1:7" s="10" customFormat="1" ht="12.75">
      <c r="A116" s="44" t="s">
        <v>212</v>
      </c>
      <c r="B116" s="29" t="s">
        <v>88</v>
      </c>
      <c r="C116" s="131">
        <f aca="true" t="shared" si="4" ref="C116:C128">C87+5</f>
        <v>77.9</v>
      </c>
      <c r="D116" s="101">
        <f t="shared" si="1"/>
        <v>2.585806280289451</v>
      </c>
      <c r="G116" s="117"/>
    </row>
    <row r="117" spans="1:7" s="10" customFormat="1" ht="12.75">
      <c r="A117" s="44" t="s">
        <v>213</v>
      </c>
      <c r="B117" s="29" t="s">
        <v>89</v>
      </c>
      <c r="C117" s="131">
        <f t="shared" si="4"/>
        <v>78.9</v>
      </c>
      <c r="D117" s="101">
        <f t="shared" si="1"/>
        <v>2.6190001991635135</v>
      </c>
      <c r="G117" s="117"/>
    </row>
    <row r="118" spans="1:7" s="10" customFormat="1" ht="12.75">
      <c r="A118" s="44" t="s">
        <v>214</v>
      </c>
      <c r="B118" s="29" t="s">
        <v>90</v>
      </c>
      <c r="C118" s="131">
        <f t="shared" si="4"/>
        <v>96.9</v>
      </c>
      <c r="D118" s="101">
        <f t="shared" si="1"/>
        <v>3.2164907388966344</v>
      </c>
      <c r="G118" s="117"/>
    </row>
    <row r="119" spans="1:7" s="10" customFormat="1" ht="12.75">
      <c r="A119" s="44" t="s">
        <v>215</v>
      </c>
      <c r="B119" s="29" t="s">
        <v>91</v>
      </c>
      <c r="C119" s="131">
        <f t="shared" si="4"/>
        <v>72.9</v>
      </c>
      <c r="D119" s="101">
        <f t="shared" si="1"/>
        <v>2.41983668591914</v>
      </c>
      <c r="G119" s="117"/>
    </row>
    <row r="120" spans="1:7" s="10" customFormat="1" ht="12.75">
      <c r="A120" s="44" t="s">
        <v>216</v>
      </c>
      <c r="B120" s="29" t="s">
        <v>92</v>
      </c>
      <c r="C120" s="131">
        <f t="shared" si="4"/>
        <v>80.9</v>
      </c>
      <c r="D120" s="101">
        <f t="shared" si="1"/>
        <v>2.685388036911638</v>
      </c>
      <c r="G120" s="117"/>
    </row>
    <row r="121" spans="1:7" s="10" customFormat="1" ht="12.75">
      <c r="A121" s="44" t="s">
        <v>217</v>
      </c>
      <c r="B121" s="29" t="s">
        <v>93</v>
      </c>
      <c r="C121" s="131">
        <f t="shared" si="4"/>
        <v>73.9</v>
      </c>
      <c r="D121" s="101">
        <f t="shared" si="1"/>
        <v>2.453030604793202</v>
      </c>
      <c r="G121" s="117"/>
    </row>
    <row r="122" spans="1:7" s="10" customFormat="1" ht="12.75">
      <c r="A122" s="44" t="s">
        <v>218</v>
      </c>
      <c r="B122" s="29" t="s">
        <v>94</v>
      </c>
      <c r="C122" s="131">
        <f t="shared" si="4"/>
        <v>83.9</v>
      </c>
      <c r="D122" s="101">
        <f t="shared" si="1"/>
        <v>2.7849697935338247</v>
      </c>
      <c r="G122" s="117"/>
    </row>
    <row r="123" spans="1:7" s="10" customFormat="1" ht="12.75">
      <c r="A123" s="44" t="s">
        <v>219</v>
      </c>
      <c r="B123" s="29" t="s">
        <v>95</v>
      </c>
      <c r="C123" s="131">
        <f t="shared" si="4"/>
        <v>106.9</v>
      </c>
      <c r="D123" s="101">
        <f t="shared" si="1"/>
        <v>3.548429927637257</v>
      </c>
      <c r="G123" s="117"/>
    </row>
    <row r="124" spans="1:7" s="10" customFormat="1" ht="12.75">
      <c r="A124" s="44" t="s">
        <v>220</v>
      </c>
      <c r="B124" s="29" t="s">
        <v>96</v>
      </c>
      <c r="C124" s="131">
        <f t="shared" si="4"/>
        <v>105.9</v>
      </c>
      <c r="D124" s="101">
        <f t="shared" si="1"/>
        <v>3.5152360087631944</v>
      </c>
      <c r="G124" s="117"/>
    </row>
    <row r="125" spans="1:7" s="10" customFormat="1" ht="12.75">
      <c r="A125" s="44" t="s">
        <v>221</v>
      </c>
      <c r="B125" s="29" t="s">
        <v>97</v>
      </c>
      <c r="C125" s="131">
        <f t="shared" si="4"/>
        <v>74.9</v>
      </c>
      <c r="D125" s="101">
        <f t="shared" si="1"/>
        <v>2.486224523667264</v>
      </c>
      <c r="G125" s="117"/>
    </row>
    <row r="126" spans="1:7" s="10" customFormat="1" ht="12.75">
      <c r="A126" s="44" t="s">
        <v>222</v>
      </c>
      <c r="B126" s="29" t="s">
        <v>98</v>
      </c>
      <c r="C126" s="131">
        <f t="shared" si="4"/>
        <v>82.9</v>
      </c>
      <c r="D126" s="101">
        <f t="shared" si="1"/>
        <v>2.7517758746597623</v>
      </c>
      <c r="G126" s="117"/>
    </row>
    <row r="127" spans="1:7" s="10" customFormat="1" ht="12.75">
      <c r="A127" s="44" t="s">
        <v>223</v>
      </c>
      <c r="B127" s="28" t="s">
        <v>117</v>
      </c>
      <c r="C127" s="131">
        <f t="shared" si="4"/>
        <v>466.9</v>
      </c>
      <c r="D127" s="101">
        <f t="shared" si="1"/>
        <v>15.498240722299673</v>
      </c>
      <c r="G127" s="117"/>
    </row>
    <row r="128" spans="1:7" s="10" customFormat="1" ht="12.75">
      <c r="A128" s="45" t="s">
        <v>224</v>
      </c>
      <c r="B128" s="37" t="s">
        <v>118</v>
      </c>
      <c r="C128" s="131">
        <f t="shared" si="4"/>
        <v>708.9</v>
      </c>
      <c r="D128" s="101">
        <f t="shared" si="1"/>
        <v>23.531169089822743</v>
      </c>
      <c r="G128" s="117"/>
    </row>
    <row r="129" spans="1:7" s="10" customFormat="1" ht="12.75">
      <c r="A129" s="43" t="s">
        <v>225</v>
      </c>
      <c r="B129" s="38"/>
      <c r="C129" s="130"/>
      <c r="D129" s="104"/>
      <c r="G129" s="117"/>
    </row>
    <row r="130" spans="1:7" s="10" customFormat="1" ht="12.75">
      <c r="A130" s="46" t="s">
        <v>168</v>
      </c>
      <c r="B130" s="28" t="s">
        <v>104</v>
      </c>
      <c r="C130" s="131">
        <f>C101+5</f>
        <v>76.9</v>
      </c>
      <c r="D130" s="101">
        <f t="shared" si="1"/>
        <v>2.5526123614153886</v>
      </c>
      <c r="G130" s="117"/>
    </row>
    <row r="131" spans="1:7" s="10" customFormat="1" ht="12.75">
      <c r="A131" s="46" t="s">
        <v>169</v>
      </c>
      <c r="B131" s="28" t="s">
        <v>105</v>
      </c>
      <c r="C131" s="131">
        <f aca="true" t="shared" si="5" ref="C131:C142">C102+5</f>
        <v>89.9</v>
      </c>
      <c r="D131" s="101">
        <f t="shared" si="1"/>
        <v>2.9841333067781983</v>
      </c>
      <c r="G131" s="117"/>
    </row>
    <row r="132" spans="1:7" s="10" customFormat="1" ht="12.75">
      <c r="A132" s="46" t="s">
        <v>170</v>
      </c>
      <c r="B132" s="28" t="s">
        <v>106</v>
      </c>
      <c r="C132" s="131">
        <f t="shared" si="5"/>
        <v>87.9</v>
      </c>
      <c r="D132" s="101">
        <f t="shared" si="1"/>
        <v>2.917745469030074</v>
      </c>
      <c r="G132" s="117"/>
    </row>
    <row r="133" spans="1:7" s="10" customFormat="1" ht="12.75">
      <c r="A133" s="46" t="s">
        <v>171</v>
      </c>
      <c r="B133" s="28" t="s">
        <v>107</v>
      </c>
      <c r="C133" s="131">
        <f t="shared" si="5"/>
        <v>149.9</v>
      </c>
      <c r="D133" s="101">
        <f t="shared" si="1"/>
        <v>4.975768439221935</v>
      </c>
      <c r="G133" s="117"/>
    </row>
    <row r="134" spans="1:7" s="10" customFormat="1" ht="12.75">
      <c r="A134" s="46" t="s">
        <v>172</v>
      </c>
      <c r="B134" s="28" t="s">
        <v>108</v>
      </c>
      <c r="C134" s="131">
        <f t="shared" si="5"/>
        <v>149.9</v>
      </c>
      <c r="D134" s="101">
        <f t="shared" si="1"/>
        <v>4.975768439221935</v>
      </c>
      <c r="G134" s="117"/>
    </row>
    <row r="135" spans="1:7" s="10" customFormat="1" ht="12.75">
      <c r="A135" s="46" t="s">
        <v>173</v>
      </c>
      <c r="B135" s="28" t="s">
        <v>109</v>
      </c>
      <c r="C135" s="131">
        <f t="shared" si="5"/>
        <v>269.9</v>
      </c>
      <c r="D135" s="101">
        <f t="shared" si="1"/>
        <v>8.959038704109407</v>
      </c>
      <c r="G135" s="117"/>
    </row>
    <row r="136" spans="1:7" s="10" customFormat="1" ht="12.75">
      <c r="A136" s="46" t="s">
        <v>174</v>
      </c>
      <c r="B136" s="28" t="s">
        <v>110</v>
      </c>
      <c r="C136" s="131">
        <f t="shared" si="5"/>
        <v>269.9</v>
      </c>
      <c r="D136" s="101">
        <f t="shared" si="1"/>
        <v>8.959038704109407</v>
      </c>
      <c r="G136" s="117"/>
    </row>
    <row r="137" spans="1:7" s="10" customFormat="1" ht="12.75">
      <c r="A137" s="46" t="s">
        <v>175</v>
      </c>
      <c r="B137" s="28" t="s">
        <v>111</v>
      </c>
      <c r="C137" s="131">
        <f t="shared" si="5"/>
        <v>429.9</v>
      </c>
      <c r="D137" s="101">
        <f t="shared" si="1"/>
        <v>14.27006572395937</v>
      </c>
      <c r="G137" s="117"/>
    </row>
    <row r="138" spans="1:7" s="10" customFormat="1" ht="12.75">
      <c r="A138" s="46" t="s">
        <v>176</v>
      </c>
      <c r="B138" s="28" t="s">
        <v>112</v>
      </c>
      <c r="C138" s="131">
        <f t="shared" si="5"/>
        <v>429.9</v>
      </c>
      <c r="D138" s="101">
        <f t="shared" si="1"/>
        <v>14.27006572395937</v>
      </c>
      <c r="G138" s="117"/>
    </row>
    <row r="139" spans="1:7" s="10" customFormat="1" ht="12.75">
      <c r="A139" s="46" t="s">
        <v>179</v>
      </c>
      <c r="B139" s="28" t="s">
        <v>113</v>
      </c>
      <c r="C139" s="131">
        <f t="shared" si="5"/>
        <v>109.9</v>
      </c>
      <c r="D139" s="101">
        <f t="shared" si="1"/>
        <v>3.6480116842594437</v>
      </c>
      <c r="G139" s="117"/>
    </row>
    <row r="140" spans="1:7" s="10" customFormat="1" ht="12.75">
      <c r="A140" s="46" t="s">
        <v>177</v>
      </c>
      <c r="B140" s="28" t="s">
        <v>114</v>
      </c>
      <c r="C140" s="131">
        <f t="shared" si="5"/>
        <v>158.9</v>
      </c>
      <c r="D140" s="101">
        <f t="shared" si="1"/>
        <v>5.274513709088495</v>
      </c>
      <c r="G140" s="117"/>
    </row>
    <row r="141" spans="1:7" s="10" customFormat="1" ht="12.75">
      <c r="A141" s="46" t="s">
        <v>180</v>
      </c>
      <c r="B141" s="28" t="s">
        <v>115</v>
      </c>
      <c r="C141" s="131">
        <f t="shared" si="5"/>
        <v>399.9</v>
      </c>
      <c r="D141" s="101">
        <f t="shared" si="1"/>
        <v>13.274248157737501</v>
      </c>
      <c r="G141" s="117"/>
    </row>
    <row r="142" spans="1:7" s="10" customFormat="1" ht="13.5" thickBot="1">
      <c r="A142" s="49" t="s">
        <v>178</v>
      </c>
      <c r="B142" s="50" t="s">
        <v>116</v>
      </c>
      <c r="C142" s="132">
        <f t="shared" si="5"/>
        <v>669.9</v>
      </c>
      <c r="D142" s="143">
        <f t="shared" si="1"/>
        <v>22.236606253734315</v>
      </c>
      <c r="G142" s="117"/>
    </row>
    <row r="143" spans="1:7" s="10" customFormat="1" ht="13.5" thickBot="1">
      <c r="A143" s="32"/>
      <c r="B143" s="28"/>
      <c r="C143" s="133"/>
      <c r="D143" s="105"/>
      <c r="G143" s="117"/>
    </row>
    <row r="144" spans="1:7" s="10" customFormat="1" ht="18">
      <c r="A144" s="39"/>
      <c r="B144" s="40" t="s">
        <v>226</v>
      </c>
      <c r="C144" s="134"/>
      <c r="D144" s="145"/>
      <c r="G144" s="117"/>
    </row>
    <row r="145" spans="1:7" s="10" customFormat="1" ht="12.75">
      <c r="A145" s="41"/>
      <c r="B145" s="15"/>
      <c r="C145" s="135"/>
      <c r="D145" s="101"/>
      <c r="G145" s="117"/>
    </row>
    <row r="146" spans="1:7" s="10" customFormat="1" ht="12.75">
      <c r="A146" s="42" t="s">
        <v>100</v>
      </c>
      <c r="B146" s="18" t="s">
        <v>101</v>
      </c>
      <c r="C146" s="123" t="s">
        <v>307</v>
      </c>
      <c r="D146" s="99" t="s">
        <v>308</v>
      </c>
      <c r="G146" s="117"/>
    </row>
    <row r="147" spans="1:7" s="10" customFormat="1" ht="12.75">
      <c r="A147" s="43" t="s">
        <v>420</v>
      </c>
      <c r="B147" s="26"/>
      <c r="C147" s="136"/>
      <c r="D147" s="101"/>
      <c r="G147" s="117"/>
    </row>
    <row r="148" spans="1:7" s="10" customFormat="1" ht="12.75">
      <c r="A148" s="48" t="s">
        <v>227</v>
      </c>
      <c r="B148" s="29" t="s">
        <v>87</v>
      </c>
      <c r="C148" s="129">
        <v>107.9</v>
      </c>
      <c r="D148" s="101">
        <f t="shared" si="1"/>
        <v>3.5816238465113193</v>
      </c>
      <c r="G148" s="117"/>
    </row>
    <row r="149" spans="1:7" s="10" customFormat="1" ht="12.75">
      <c r="A149" s="48" t="s">
        <v>228</v>
      </c>
      <c r="B149" s="29" t="s">
        <v>88</v>
      </c>
      <c r="C149" s="129">
        <v>122.9</v>
      </c>
      <c r="D149" s="101">
        <f t="shared" si="1"/>
        <v>4.079532629622253</v>
      </c>
      <c r="G149" s="117"/>
    </row>
    <row r="150" spans="1:7" s="10" customFormat="1" ht="12.75">
      <c r="A150" s="48" t="s">
        <v>229</v>
      </c>
      <c r="B150" s="29" t="s">
        <v>89</v>
      </c>
      <c r="C150" s="129">
        <v>120.9</v>
      </c>
      <c r="D150" s="101">
        <f aca="true" t="shared" si="6" ref="D150:D213">C150/30.126</f>
        <v>4.0131447918741285</v>
      </c>
      <c r="G150" s="117"/>
    </row>
    <row r="151" spans="1:7" s="10" customFormat="1" ht="12.75">
      <c r="A151" s="48" t="s">
        <v>230</v>
      </c>
      <c r="B151" s="29" t="s">
        <v>90</v>
      </c>
      <c r="C151" s="129">
        <v>149.9</v>
      </c>
      <c r="D151" s="101">
        <f t="shared" si="6"/>
        <v>4.975768439221935</v>
      </c>
      <c r="G151" s="117"/>
    </row>
    <row r="152" spans="1:7" s="10" customFormat="1" ht="12.75">
      <c r="A152" s="48" t="s">
        <v>231</v>
      </c>
      <c r="B152" s="29" t="s">
        <v>91</v>
      </c>
      <c r="C152" s="129">
        <v>120.9</v>
      </c>
      <c r="D152" s="101">
        <f t="shared" si="6"/>
        <v>4.0131447918741285</v>
      </c>
      <c r="G152" s="117"/>
    </row>
    <row r="153" spans="1:7" s="10" customFormat="1" ht="12.75">
      <c r="A153" s="48" t="s">
        <v>232</v>
      </c>
      <c r="B153" s="29" t="s">
        <v>92</v>
      </c>
      <c r="C153" s="129">
        <v>131.9</v>
      </c>
      <c r="D153" s="101">
        <f t="shared" si="6"/>
        <v>4.378277899488814</v>
      </c>
      <c r="G153" s="117"/>
    </row>
    <row r="154" spans="1:7" s="10" customFormat="1" ht="12.75">
      <c r="A154" s="48" t="s">
        <v>233</v>
      </c>
      <c r="B154" s="29" t="s">
        <v>93</v>
      </c>
      <c r="C154" s="129">
        <v>118.9</v>
      </c>
      <c r="D154" s="101">
        <f t="shared" si="6"/>
        <v>3.946756954126004</v>
      </c>
      <c r="G154" s="117"/>
    </row>
    <row r="155" spans="1:7" s="10" customFormat="1" ht="12.75">
      <c r="A155" s="48" t="s">
        <v>234</v>
      </c>
      <c r="B155" s="29" t="s">
        <v>94</v>
      </c>
      <c r="C155" s="129">
        <v>141.9</v>
      </c>
      <c r="D155" s="101">
        <f t="shared" si="6"/>
        <v>4.710217088229436</v>
      </c>
      <c r="G155" s="117"/>
    </row>
    <row r="156" spans="1:7" s="10" customFormat="1" ht="12.75">
      <c r="A156" s="48" t="s">
        <v>235</v>
      </c>
      <c r="B156" s="29" t="s">
        <v>95</v>
      </c>
      <c r="C156" s="129">
        <v>154.9</v>
      </c>
      <c r="D156" s="101">
        <f t="shared" si="6"/>
        <v>5.141738033592246</v>
      </c>
      <c r="G156" s="117"/>
    </row>
    <row r="157" spans="1:7" s="10" customFormat="1" ht="12.75">
      <c r="A157" s="48" t="s">
        <v>236</v>
      </c>
      <c r="B157" s="29" t="s">
        <v>96</v>
      </c>
      <c r="C157" s="129">
        <v>175.9</v>
      </c>
      <c r="D157" s="101">
        <f t="shared" si="6"/>
        <v>5.838810329947553</v>
      </c>
      <c r="G157" s="117"/>
    </row>
    <row r="158" spans="1:7" s="10" customFormat="1" ht="12.75">
      <c r="A158" s="48" t="s">
        <v>237</v>
      </c>
      <c r="B158" s="29" t="s">
        <v>97</v>
      </c>
      <c r="C158" s="129">
        <v>119.9</v>
      </c>
      <c r="D158" s="101">
        <f t="shared" si="6"/>
        <v>3.9799508730000666</v>
      </c>
      <c r="G158" s="117"/>
    </row>
    <row r="159" spans="1:7" s="10" customFormat="1" ht="12.75">
      <c r="A159" s="48" t="s">
        <v>238</v>
      </c>
      <c r="B159" s="29" t="s">
        <v>98</v>
      </c>
      <c r="C159" s="129">
        <v>131.9</v>
      </c>
      <c r="D159" s="101">
        <f t="shared" si="6"/>
        <v>4.378277899488814</v>
      </c>
      <c r="G159" s="117"/>
    </row>
    <row r="160" spans="1:7" s="10" customFormat="1" ht="12.75">
      <c r="A160" s="44" t="s">
        <v>239</v>
      </c>
      <c r="B160" s="28" t="s">
        <v>117</v>
      </c>
      <c r="C160" s="129">
        <v>789.9</v>
      </c>
      <c r="D160" s="101">
        <f t="shared" si="6"/>
        <v>26.21987651862179</v>
      </c>
      <c r="G160" s="117"/>
    </row>
    <row r="161" spans="1:7" s="10" customFormat="1" ht="12.75">
      <c r="A161" s="44" t="s">
        <v>240</v>
      </c>
      <c r="B161" s="28" t="s">
        <v>118</v>
      </c>
      <c r="C161" s="129"/>
      <c r="D161" s="106"/>
      <c r="G161" s="117"/>
    </row>
    <row r="162" spans="1:7" s="10" customFormat="1" ht="12.75">
      <c r="A162" s="43" t="s">
        <v>421</v>
      </c>
      <c r="B162" s="31"/>
      <c r="C162" s="136"/>
      <c r="D162" s="107"/>
      <c r="G162" s="117"/>
    </row>
    <row r="163" spans="1:7" s="10" customFormat="1" ht="12.75">
      <c r="A163" s="48" t="s">
        <v>241</v>
      </c>
      <c r="B163" s="28" t="s">
        <v>104</v>
      </c>
      <c r="C163" s="129">
        <v>119.9</v>
      </c>
      <c r="D163" s="101">
        <f t="shared" si="6"/>
        <v>3.9799508730000666</v>
      </c>
      <c r="G163" s="117"/>
    </row>
    <row r="164" spans="1:7" s="10" customFormat="1" ht="12.75">
      <c r="A164" s="48" t="s">
        <v>242</v>
      </c>
      <c r="B164" s="28" t="s">
        <v>105</v>
      </c>
      <c r="C164" s="129">
        <v>135.9</v>
      </c>
      <c r="D164" s="101">
        <f t="shared" si="6"/>
        <v>4.511053574985063</v>
      </c>
      <c r="G164" s="117"/>
    </row>
    <row r="165" spans="1:7" s="10" customFormat="1" ht="12.75">
      <c r="A165" s="48" t="s">
        <v>243</v>
      </c>
      <c r="B165" s="28" t="s">
        <v>106</v>
      </c>
      <c r="C165" s="129">
        <v>145.9</v>
      </c>
      <c r="D165" s="101">
        <f t="shared" si="6"/>
        <v>4.842992763725685</v>
      </c>
      <c r="G165" s="117"/>
    </row>
    <row r="166" spans="1:7" s="10" customFormat="1" ht="12.75">
      <c r="A166" s="48" t="s">
        <v>244</v>
      </c>
      <c r="B166" s="28" t="s">
        <v>107</v>
      </c>
      <c r="C166" s="129">
        <v>179.9</v>
      </c>
      <c r="D166" s="101">
        <f t="shared" si="6"/>
        <v>5.971586005443803</v>
      </c>
      <c r="G166" s="117"/>
    </row>
    <row r="167" spans="1:7" s="10" customFormat="1" ht="12.75">
      <c r="A167" s="48" t="s">
        <v>245</v>
      </c>
      <c r="B167" s="28" t="s">
        <v>108</v>
      </c>
      <c r="C167" s="129">
        <v>179.9</v>
      </c>
      <c r="D167" s="101">
        <f t="shared" si="6"/>
        <v>5.971586005443803</v>
      </c>
      <c r="G167" s="117"/>
    </row>
    <row r="168" spans="1:7" s="10" customFormat="1" ht="12.75">
      <c r="A168" s="48" t="s">
        <v>246</v>
      </c>
      <c r="B168" s="28" t="s">
        <v>109</v>
      </c>
      <c r="C168" s="129">
        <v>389.9</v>
      </c>
      <c r="D168" s="101">
        <f t="shared" si="6"/>
        <v>12.942308968996878</v>
      </c>
      <c r="G168" s="117"/>
    </row>
    <row r="169" spans="1:7" s="10" customFormat="1" ht="12.75">
      <c r="A169" s="48" t="s">
        <v>247</v>
      </c>
      <c r="B169" s="28" t="s">
        <v>110</v>
      </c>
      <c r="C169" s="129">
        <v>389.9</v>
      </c>
      <c r="D169" s="101">
        <f t="shared" si="6"/>
        <v>12.942308968996878</v>
      </c>
      <c r="G169" s="117"/>
    </row>
    <row r="170" spans="1:7" s="10" customFormat="1" ht="12.75">
      <c r="A170" s="52" t="s">
        <v>248</v>
      </c>
      <c r="B170" s="28" t="s">
        <v>111</v>
      </c>
      <c r="C170" s="129">
        <v>650.9</v>
      </c>
      <c r="D170" s="101">
        <f t="shared" si="6"/>
        <v>21.60592179512713</v>
      </c>
      <c r="G170" s="117"/>
    </row>
    <row r="171" spans="1:7" s="10" customFormat="1" ht="12.75">
      <c r="A171" s="52" t="s">
        <v>249</v>
      </c>
      <c r="B171" s="28" t="s">
        <v>112</v>
      </c>
      <c r="C171" s="129">
        <v>650.9</v>
      </c>
      <c r="D171" s="101">
        <f t="shared" si="6"/>
        <v>21.60592179512713</v>
      </c>
      <c r="G171" s="117"/>
    </row>
    <row r="172" spans="1:7" s="10" customFormat="1" ht="12.75">
      <c r="A172" s="48" t="s">
        <v>250</v>
      </c>
      <c r="B172" s="28" t="s">
        <v>113</v>
      </c>
      <c r="C172" s="129">
        <v>169</v>
      </c>
      <c r="D172" s="101">
        <f t="shared" si="6"/>
        <v>5.609772289716524</v>
      </c>
      <c r="G172" s="117"/>
    </row>
    <row r="173" spans="1:7" s="10" customFormat="1" ht="12.75">
      <c r="A173" s="48" t="s">
        <v>251</v>
      </c>
      <c r="B173" s="28" t="s">
        <v>114</v>
      </c>
      <c r="C173" s="129">
        <v>312.9</v>
      </c>
      <c r="D173" s="101">
        <f t="shared" si="6"/>
        <v>10.386377215694084</v>
      </c>
      <c r="G173" s="117"/>
    </row>
    <row r="174" spans="1:7" s="10" customFormat="1" ht="12.75">
      <c r="A174" s="48" t="s">
        <v>252</v>
      </c>
      <c r="B174" s="28" t="s">
        <v>115</v>
      </c>
      <c r="C174" s="129">
        <v>612.9</v>
      </c>
      <c r="D174" s="101">
        <f t="shared" si="6"/>
        <v>20.344552877912765</v>
      </c>
      <c r="G174" s="117"/>
    </row>
    <row r="175" spans="1:7" s="10" customFormat="1" ht="12.75">
      <c r="A175" s="48" t="s">
        <v>253</v>
      </c>
      <c r="B175" s="28" t="s">
        <v>116</v>
      </c>
      <c r="C175" s="137"/>
      <c r="D175" s="108"/>
      <c r="G175" s="117"/>
    </row>
    <row r="176" spans="1:7" s="10" customFormat="1" ht="12.75">
      <c r="A176" s="51" t="s">
        <v>15</v>
      </c>
      <c r="B176" s="26"/>
      <c r="C176" s="136"/>
      <c r="D176" s="107"/>
      <c r="G176" s="117"/>
    </row>
    <row r="177" spans="1:7" s="10" customFormat="1" ht="12.75">
      <c r="A177" s="48" t="s">
        <v>22</v>
      </c>
      <c r="B177" s="34" t="s">
        <v>121</v>
      </c>
      <c r="C177" s="128">
        <v>46.9</v>
      </c>
      <c r="D177" s="101">
        <f t="shared" si="6"/>
        <v>1.5567947951935204</v>
      </c>
      <c r="G177" s="117"/>
    </row>
    <row r="178" spans="1:7" s="10" customFormat="1" ht="12.75">
      <c r="A178" s="48" t="s">
        <v>23</v>
      </c>
      <c r="B178" s="34" t="s">
        <v>122</v>
      </c>
      <c r="C178" s="128">
        <v>46.9</v>
      </c>
      <c r="D178" s="101">
        <f t="shared" si="6"/>
        <v>1.5567947951935204</v>
      </c>
      <c r="G178" s="117"/>
    </row>
    <row r="179" spans="1:7" s="10" customFormat="1" ht="12.75">
      <c r="A179" s="48" t="s">
        <v>24</v>
      </c>
      <c r="B179" s="34" t="s">
        <v>123</v>
      </c>
      <c r="C179" s="128">
        <v>75.905</v>
      </c>
      <c r="D179" s="101">
        <f t="shared" si="6"/>
        <v>2.5195844121356967</v>
      </c>
      <c r="G179" s="117"/>
    </row>
    <row r="180" spans="1:7" s="10" customFormat="1" ht="12.75">
      <c r="A180" s="48" t="s">
        <v>25</v>
      </c>
      <c r="B180" s="34" t="s">
        <v>124</v>
      </c>
      <c r="C180" s="128">
        <v>75.905</v>
      </c>
      <c r="D180" s="101">
        <f t="shared" si="6"/>
        <v>2.5195844121356967</v>
      </c>
      <c r="G180" s="117"/>
    </row>
    <row r="181" spans="1:7" s="12" customFormat="1" ht="18">
      <c r="A181" s="48" t="s">
        <v>26</v>
      </c>
      <c r="B181" s="34" t="s">
        <v>125</v>
      </c>
      <c r="C181" s="128">
        <v>104.9</v>
      </c>
      <c r="D181" s="101">
        <f t="shared" si="6"/>
        <v>3.4820420898891324</v>
      </c>
      <c r="G181" s="117"/>
    </row>
    <row r="182" spans="1:7" s="10" customFormat="1" ht="13.5" thickBot="1">
      <c r="A182" s="53" t="s">
        <v>27</v>
      </c>
      <c r="B182" s="54" t="s">
        <v>126</v>
      </c>
      <c r="C182" s="138">
        <v>132.905</v>
      </c>
      <c r="D182" s="143">
        <f t="shared" si="6"/>
        <v>4.411637787957246</v>
      </c>
      <c r="G182" s="117"/>
    </row>
    <row r="183" spans="1:7" s="10" customFormat="1" ht="13.5" thickBot="1">
      <c r="A183" s="32"/>
      <c r="B183" s="28"/>
      <c r="C183" s="133"/>
      <c r="D183" s="144"/>
      <c r="G183" s="117"/>
    </row>
    <row r="184" spans="1:7" s="27" customFormat="1" ht="18">
      <c r="A184" s="39"/>
      <c r="B184" s="40" t="s">
        <v>419</v>
      </c>
      <c r="C184" s="134"/>
      <c r="D184" s="145"/>
      <c r="G184" s="117"/>
    </row>
    <row r="185" spans="1:7" s="10" customFormat="1" ht="12.75">
      <c r="A185" s="41"/>
      <c r="B185" s="15"/>
      <c r="C185" s="135"/>
      <c r="D185" s="101"/>
      <c r="G185" s="117"/>
    </row>
    <row r="186" spans="1:7" s="10" customFormat="1" ht="12.75">
      <c r="A186" s="42" t="s">
        <v>100</v>
      </c>
      <c r="B186" s="18" t="s">
        <v>101</v>
      </c>
      <c r="C186" s="123" t="s">
        <v>307</v>
      </c>
      <c r="D186" s="99" t="s">
        <v>308</v>
      </c>
      <c r="G186" s="117"/>
    </row>
    <row r="187" spans="1:7" s="10" customFormat="1" ht="12.75">
      <c r="A187" s="43" t="s">
        <v>210</v>
      </c>
      <c r="B187" s="26"/>
      <c r="C187" s="136"/>
      <c r="D187" s="101"/>
      <c r="G187" s="117"/>
    </row>
    <row r="188" spans="1:7" s="12" customFormat="1" ht="18">
      <c r="A188" s="48" t="s">
        <v>254</v>
      </c>
      <c r="B188" s="29" t="s">
        <v>87</v>
      </c>
      <c r="C188" s="129">
        <f>C148-2</f>
        <v>105.9</v>
      </c>
      <c r="D188" s="101">
        <f t="shared" si="6"/>
        <v>3.5152360087631944</v>
      </c>
      <c r="G188" s="117"/>
    </row>
    <row r="189" spans="1:7" s="10" customFormat="1" ht="12.75">
      <c r="A189" s="48" t="s">
        <v>255</v>
      </c>
      <c r="B189" s="29" t="s">
        <v>88</v>
      </c>
      <c r="C189" s="129">
        <f aca="true" t="shared" si="7" ref="C189:C214">C149-2</f>
        <v>120.9</v>
      </c>
      <c r="D189" s="101">
        <f t="shared" si="6"/>
        <v>4.0131447918741285</v>
      </c>
      <c r="G189" s="117"/>
    </row>
    <row r="190" spans="1:7" s="10" customFormat="1" ht="12.75">
      <c r="A190" s="48" t="s">
        <v>256</v>
      </c>
      <c r="B190" s="29" t="s">
        <v>89</v>
      </c>
      <c r="C190" s="129">
        <f t="shared" si="7"/>
        <v>118.9</v>
      </c>
      <c r="D190" s="101">
        <f t="shared" si="6"/>
        <v>3.946756954126004</v>
      </c>
      <c r="G190" s="117"/>
    </row>
    <row r="191" spans="1:7" s="10" customFormat="1" ht="12.75">
      <c r="A191" s="48" t="s">
        <v>257</v>
      </c>
      <c r="B191" s="29" t="s">
        <v>90</v>
      </c>
      <c r="C191" s="129">
        <f t="shared" si="7"/>
        <v>147.9</v>
      </c>
      <c r="D191" s="101">
        <f t="shared" si="6"/>
        <v>4.90938060147381</v>
      </c>
      <c r="G191" s="117"/>
    </row>
    <row r="192" spans="1:7" s="27" customFormat="1" ht="12.75">
      <c r="A192" s="48" t="s">
        <v>258</v>
      </c>
      <c r="B192" s="29" t="s">
        <v>91</v>
      </c>
      <c r="C192" s="129">
        <f t="shared" si="7"/>
        <v>118.9</v>
      </c>
      <c r="D192" s="101">
        <f t="shared" si="6"/>
        <v>3.946756954126004</v>
      </c>
      <c r="G192" s="117"/>
    </row>
    <row r="193" spans="1:7" s="27" customFormat="1" ht="12.75">
      <c r="A193" s="48" t="s">
        <v>259</v>
      </c>
      <c r="B193" s="29" t="s">
        <v>92</v>
      </c>
      <c r="C193" s="129">
        <f t="shared" si="7"/>
        <v>129.9</v>
      </c>
      <c r="D193" s="101">
        <f t="shared" si="6"/>
        <v>4.311890061740689</v>
      </c>
      <c r="G193" s="117"/>
    </row>
    <row r="194" spans="1:7" s="27" customFormat="1" ht="12.75">
      <c r="A194" s="48" t="s">
        <v>260</v>
      </c>
      <c r="B194" s="29" t="s">
        <v>93</v>
      </c>
      <c r="C194" s="129">
        <f t="shared" si="7"/>
        <v>116.9</v>
      </c>
      <c r="D194" s="101">
        <f t="shared" si="6"/>
        <v>3.8803691163778797</v>
      </c>
      <c r="G194" s="117"/>
    </row>
    <row r="195" spans="1:7" s="27" customFormat="1" ht="12.75">
      <c r="A195" s="48" t="s">
        <v>261</v>
      </c>
      <c r="B195" s="29" t="s">
        <v>94</v>
      </c>
      <c r="C195" s="129">
        <f t="shared" si="7"/>
        <v>139.9</v>
      </c>
      <c r="D195" s="101">
        <f t="shared" si="6"/>
        <v>4.6438292504813115</v>
      </c>
      <c r="G195" s="117"/>
    </row>
    <row r="196" spans="1:7" s="27" customFormat="1" ht="12.75">
      <c r="A196" s="48" t="s">
        <v>262</v>
      </c>
      <c r="B196" s="29" t="s">
        <v>95</v>
      </c>
      <c r="C196" s="129">
        <f t="shared" si="7"/>
        <v>152.9</v>
      </c>
      <c r="D196" s="101">
        <f t="shared" si="6"/>
        <v>5.075350195844122</v>
      </c>
      <c r="G196" s="117"/>
    </row>
    <row r="197" spans="1:7" s="27" customFormat="1" ht="12.75">
      <c r="A197" s="48" t="s">
        <v>263</v>
      </c>
      <c r="B197" s="29" t="s">
        <v>96</v>
      </c>
      <c r="C197" s="129">
        <f t="shared" si="7"/>
        <v>173.9</v>
      </c>
      <c r="D197" s="101">
        <f t="shared" si="6"/>
        <v>5.772422492199429</v>
      </c>
      <c r="G197" s="117"/>
    </row>
    <row r="198" spans="1:7" s="27" customFormat="1" ht="12.75">
      <c r="A198" s="48" t="s">
        <v>264</v>
      </c>
      <c r="B198" s="29" t="s">
        <v>97</v>
      </c>
      <c r="C198" s="129">
        <f t="shared" si="7"/>
        <v>117.9</v>
      </c>
      <c r="D198" s="101">
        <f t="shared" si="6"/>
        <v>3.9135630352519417</v>
      </c>
      <c r="G198" s="117"/>
    </row>
    <row r="199" spans="1:7" s="27" customFormat="1" ht="12.75">
      <c r="A199" s="48" t="s">
        <v>265</v>
      </c>
      <c r="B199" s="29" t="s">
        <v>98</v>
      </c>
      <c r="C199" s="129">
        <f t="shared" si="7"/>
        <v>129.9</v>
      </c>
      <c r="D199" s="101">
        <f t="shared" si="6"/>
        <v>4.311890061740689</v>
      </c>
      <c r="G199" s="117"/>
    </row>
    <row r="200" spans="1:7" s="27" customFormat="1" ht="12.75">
      <c r="A200" s="44" t="s">
        <v>266</v>
      </c>
      <c r="B200" s="28" t="s">
        <v>117</v>
      </c>
      <c r="C200" s="129">
        <f t="shared" si="7"/>
        <v>787.9</v>
      </c>
      <c r="D200" s="101">
        <f t="shared" si="6"/>
        <v>26.15348868087366</v>
      </c>
      <c r="G200" s="117"/>
    </row>
    <row r="201" spans="1:7" s="27" customFormat="1" ht="12.75">
      <c r="A201" s="44" t="s">
        <v>267</v>
      </c>
      <c r="B201" s="28" t="s">
        <v>118</v>
      </c>
      <c r="C201" s="129"/>
      <c r="D201" s="101"/>
      <c r="G201" s="117"/>
    </row>
    <row r="202" spans="1:7" s="27" customFormat="1" ht="12.75">
      <c r="A202" s="43" t="s">
        <v>225</v>
      </c>
      <c r="B202" s="31"/>
      <c r="C202" s="129"/>
      <c r="D202" s="101"/>
      <c r="G202" s="117"/>
    </row>
    <row r="203" spans="1:7" s="27" customFormat="1" ht="12.75">
      <c r="A203" s="48" t="s">
        <v>268</v>
      </c>
      <c r="B203" s="28" t="s">
        <v>104</v>
      </c>
      <c r="C203" s="129">
        <f t="shared" si="7"/>
        <v>117.9</v>
      </c>
      <c r="D203" s="101">
        <f t="shared" si="6"/>
        <v>3.9135630352519417</v>
      </c>
      <c r="G203" s="117"/>
    </row>
    <row r="204" spans="1:7" s="27" customFormat="1" ht="12.75">
      <c r="A204" s="48" t="s">
        <v>269</v>
      </c>
      <c r="B204" s="28" t="s">
        <v>105</v>
      </c>
      <c r="C204" s="129">
        <f t="shared" si="7"/>
        <v>133.9</v>
      </c>
      <c r="D204" s="101">
        <f t="shared" si="6"/>
        <v>4.444665737236938</v>
      </c>
      <c r="G204" s="117"/>
    </row>
    <row r="205" spans="1:7" s="27" customFormat="1" ht="12.75">
      <c r="A205" s="48" t="s">
        <v>270</v>
      </c>
      <c r="B205" s="28" t="s">
        <v>106</v>
      </c>
      <c r="C205" s="129">
        <f t="shared" si="7"/>
        <v>143.9</v>
      </c>
      <c r="D205" s="101">
        <f t="shared" si="6"/>
        <v>4.776604925977561</v>
      </c>
      <c r="G205" s="117"/>
    </row>
    <row r="206" spans="1:7" s="27" customFormat="1" ht="12.75">
      <c r="A206" s="48" t="s">
        <v>271</v>
      </c>
      <c r="B206" s="28" t="s">
        <v>107</v>
      </c>
      <c r="C206" s="129">
        <f t="shared" si="7"/>
        <v>177.9</v>
      </c>
      <c r="D206" s="101">
        <f t="shared" si="6"/>
        <v>5.905198167695678</v>
      </c>
      <c r="G206" s="117"/>
    </row>
    <row r="207" spans="1:7" s="27" customFormat="1" ht="12.75">
      <c r="A207" s="48" t="s">
        <v>272</v>
      </c>
      <c r="B207" s="28" t="s">
        <v>108</v>
      </c>
      <c r="C207" s="129">
        <f t="shared" si="7"/>
        <v>177.9</v>
      </c>
      <c r="D207" s="101">
        <f t="shared" si="6"/>
        <v>5.905198167695678</v>
      </c>
      <c r="G207" s="117"/>
    </row>
    <row r="208" spans="1:7" s="27" customFormat="1" ht="12.75">
      <c r="A208" s="48" t="s">
        <v>273</v>
      </c>
      <c r="B208" s="28" t="s">
        <v>109</v>
      </c>
      <c r="C208" s="129">
        <f t="shared" si="7"/>
        <v>387.9</v>
      </c>
      <c r="D208" s="101">
        <f t="shared" si="6"/>
        <v>12.875921131248754</v>
      </c>
      <c r="G208" s="117"/>
    </row>
    <row r="209" spans="1:7" s="27" customFormat="1" ht="12.75">
      <c r="A209" s="48" t="s">
        <v>274</v>
      </c>
      <c r="B209" s="28" t="s">
        <v>110</v>
      </c>
      <c r="C209" s="129">
        <f t="shared" si="7"/>
        <v>387.9</v>
      </c>
      <c r="D209" s="101">
        <f t="shared" si="6"/>
        <v>12.875921131248754</v>
      </c>
      <c r="G209" s="117"/>
    </row>
    <row r="210" spans="1:7" s="27" customFormat="1" ht="12.75">
      <c r="A210" s="52" t="s">
        <v>275</v>
      </c>
      <c r="B210" s="28" t="s">
        <v>111</v>
      </c>
      <c r="C210" s="129">
        <f t="shared" si="7"/>
        <v>648.9</v>
      </c>
      <c r="D210" s="101">
        <f t="shared" si="6"/>
        <v>21.539533957379007</v>
      </c>
      <c r="G210" s="117"/>
    </row>
    <row r="211" spans="1:7" s="27" customFormat="1" ht="12.75">
      <c r="A211" s="52" t="s">
        <v>276</v>
      </c>
      <c r="B211" s="28" t="s">
        <v>112</v>
      </c>
      <c r="C211" s="129">
        <f t="shared" si="7"/>
        <v>648.9</v>
      </c>
      <c r="D211" s="101">
        <f t="shared" si="6"/>
        <v>21.539533957379007</v>
      </c>
      <c r="G211" s="117"/>
    </row>
    <row r="212" spans="1:7" s="10" customFormat="1" ht="12.75">
      <c r="A212" s="48" t="s">
        <v>279</v>
      </c>
      <c r="B212" s="28" t="s">
        <v>113</v>
      </c>
      <c r="C212" s="129">
        <f t="shared" si="7"/>
        <v>167</v>
      </c>
      <c r="D212" s="101">
        <f t="shared" si="6"/>
        <v>5.543384451968399</v>
      </c>
      <c r="G212" s="117"/>
    </row>
    <row r="213" spans="1:7" s="10" customFormat="1" ht="12.75">
      <c r="A213" s="48" t="s">
        <v>277</v>
      </c>
      <c r="B213" s="28" t="s">
        <v>114</v>
      </c>
      <c r="C213" s="129">
        <f t="shared" si="7"/>
        <v>310.9</v>
      </c>
      <c r="D213" s="101">
        <f t="shared" si="6"/>
        <v>10.319989377945959</v>
      </c>
      <c r="G213" s="117"/>
    </row>
    <row r="214" spans="1:7" s="27" customFormat="1" ht="12.75">
      <c r="A214" s="48" t="s">
        <v>280</v>
      </c>
      <c r="B214" s="28" t="s">
        <v>115</v>
      </c>
      <c r="C214" s="129">
        <f t="shared" si="7"/>
        <v>610.9</v>
      </c>
      <c r="D214" s="101">
        <f aca="true" t="shared" si="8" ref="D214:D277">C214/30.126</f>
        <v>20.27816504016464</v>
      </c>
      <c r="G214" s="117"/>
    </row>
    <row r="215" spans="1:7" s="27" customFormat="1" ht="12.75">
      <c r="A215" s="48" t="s">
        <v>278</v>
      </c>
      <c r="B215" s="28" t="s">
        <v>116</v>
      </c>
      <c r="C215" s="137"/>
      <c r="D215" s="101"/>
      <c r="G215" s="117"/>
    </row>
    <row r="216" spans="1:7" s="27" customFormat="1" ht="12.75">
      <c r="A216" s="51" t="s">
        <v>15</v>
      </c>
      <c r="B216" s="26"/>
      <c r="C216" s="136"/>
      <c r="D216" s="101"/>
      <c r="G216" s="117"/>
    </row>
    <row r="217" spans="1:7" s="13" customFormat="1" ht="12.75">
      <c r="A217" s="48" t="s">
        <v>28</v>
      </c>
      <c r="B217" s="34" t="s">
        <v>121</v>
      </c>
      <c r="C217" s="128">
        <v>46.9</v>
      </c>
      <c r="D217" s="101">
        <f t="shared" si="8"/>
        <v>1.5567947951935204</v>
      </c>
      <c r="G217" s="117"/>
    </row>
    <row r="218" spans="1:7" s="27" customFormat="1" ht="12.75">
      <c r="A218" s="48" t="s">
        <v>29</v>
      </c>
      <c r="B218" s="34" t="s">
        <v>122</v>
      </c>
      <c r="C218" s="128">
        <v>46.9</v>
      </c>
      <c r="D218" s="101">
        <f t="shared" si="8"/>
        <v>1.5567947951935204</v>
      </c>
      <c r="G218" s="117"/>
    </row>
    <row r="219" spans="1:7" s="27" customFormat="1" ht="12.75">
      <c r="A219" s="48" t="s">
        <v>30</v>
      </c>
      <c r="B219" s="34" t="s">
        <v>123</v>
      </c>
      <c r="C219" s="128">
        <v>75.905</v>
      </c>
      <c r="D219" s="101">
        <f t="shared" si="8"/>
        <v>2.5195844121356967</v>
      </c>
      <c r="G219" s="117"/>
    </row>
    <row r="220" spans="1:7" s="27" customFormat="1" ht="12.75">
      <c r="A220" s="48" t="s">
        <v>31</v>
      </c>
      <c r="B220" s="34" t="s">
        <v>124</v>
      </c>
      <c r="C220" s="128">
        <v>75.905</v>
      </c>
      <c r="D220" s="101">
        <f t="shared" si="8"/>
        <v>2.5195844121356967</v>
      </c>
      <c r="G220" s="117"/>
    </row>
    <row r="221" spans="1:7" s="27" customFormat="1" ht="12.75">
      <c r="A221" s="48" t="s">
        <v>32</v>
      </c>
      <c r="B221" s="34" t="s">
        <v>125</v>
      </c>
      <c r="C221" s="128">
        <v>104.9</v>
      </c>
      <c r="D221" s="101">
        <f t="shared" si="8"/>
        <v>3.4820420898891324</v>
      </c>
      <c r="G221" s="117"/>
    </row>
    <row r="222" spans="1:7" s="27" customFormat="1" ht="13.5" thickBot="1">
      <c r="A222" s="53" t="s">
        <v>33</v>
      </c>
      <c r="B222" s="54" t="s">
        <v>126</v>
      </c>
      <c r="C222" s="138">
        <v>132.905</v>
      </c>
      <c r="D222" s="143">
        <f t="shared" si="8"/>
        <v>4.411637787957246</v>
      </c>
      <c r="G222" s="117"/>
    </row>
    <row r="223" spans="1:7" s="27" customFormat="1" ht="13.5" thickBot="1">
      <c r="A223" s="33"/>
      <c r="B223" s="34"/>
      <c r="C223" s="139"/>
      <c r="D223" s="144"/>
      <c r="G223" s="117"/>
    </row>
    <row r="224" spans="1:7" s="27" customFormat="1" ht="18">
      <c r="A224" s="39"/>
      <c r="B224" s="40" t="s">
        <v>281</v>
      </c>
      <c r="C224" s="134"/>
      <c r="D224" s="145"/>
      <c r="G224" s="117"/>
    </row>
    <row r="225" spans="1:7" s="27" customFormat="1" ht="12.75">
      <c r="A225" s="41"/>
      <c r="B225" s="15"/>
      <c r="C225" s="135"/>
      <c r="D225" s="101"/>
      <c r="G225" s="117"/>
    </row>
    <row r="226" spans="1:7" s="27" customFormat="1" ht="12.75">
      <c r="A226" s="42" t="s">
        <v>100</v>
      </c>
      <c r="B226" s="18" t="s">
        <v>101</v>
      </c>
      <c r="C226" s="123" t="s">
        <v>307</v>
      </c>
      <c r="D226" s="99" t="s">
        <v>308</v>
      </c>
      <c r="G226" s="117"/>
    </row>
    <row r="227" spans="1:7" s="27" customFormat="1" ht="12.75">
      <c r="A227" s="43" t="s">
        <v>420</v>
      </c>
      <c r="B227" s="26"/>
      <c r="C227" s="136"/>
      <c r="D227" s="101"/>
      <c r="G227" s="117"/>
    </row>
    <row r="228" spans="1:7" s="13" customFormat="1" ht="12.75">
      <c r="A228" s="48" t="s">
        <v>282</v>
      </c>
      <c r="B228" s="29" t="s">
        <v>87</v>
      </c>
      <c r="C228" s="129">
        <f>C148-5</f>
        <v>102.9</v>
      </c>
      <c r="D228" s="101">
        <f t="shared" si="8"/>
        <v>3.4156542521410076</v>
      </c>
      <c r="G228" s="117"/>
    </row>
    <row r="229" spans="1:7" s="13" customFormat="1" ht="12.75">
      <c r="A229" s="48" t="s">
        <v>283</v>
      </c>
      <c r="B229" s="29" t="s">
        <v>88</v>
      </c>
      <c r="C229" s="129">
        <f aca="true" t="shared" si="9" ref="C229:C254">C149-5</f>
        <v>117.9</v>
      </c>
      <c r="D229" s="101">
        <f t="shared" si="8"/>
        <v>3.9135630352519417</v>
      </c>
      <c r="G229" s="117"/>
    </row>
    <row r="230" spans="1:7" s="13" customFormat="1" ht="12.75">
      <c r="A230" s="48" t="s">
        <v>284</v>
      </c>
      <c r="B230" s="29" t="s">
        <v>89</v>
      </c>
      <c r="C230" s="129">
        <f t="shared" si="9"/>
        <v>115.9</v>
      </c>
      <c r="D230" s="101">
        <f t="shared" si="8"/>
        <v>3.8471751975038173</v>
      </c>
      <c r="G230" s="117"/>
    </row>
    <row r="231" spans="1:7" s="13" customFormat="1" ht="12.75">
      <c r="A231" s="48" t="s">
        <v>285</v>
      </c>
      <c r="B231" s="29" t="s">
        <v>90</v>
      </c>
      <c r="C231" s="129">
        <f t="shared" si="9"/>
        <v>144.9</v>
      </c>
      <c r="D231" s="101">
        <f t="shared" si="8"/>
        <v>4.809798844851623</v>
      </c>
      <c r="G231" s="117"/>
    </row>
    <row r="232" spans="1:7" s="12" customFormat="1" ht="12" customHeight="1">
      <c r="A232" s="48" t="s">
        <v>286</v>
      </c>
      <c r="B232" s="29" t="s">
        <v>91</v>
      </c>
      <c r="C232" s="129">
        <f t="shared" si="9"/>
        <v>115.9</v>
      </c>
      <c r="D232" s="101">
        <f t="shared" si="8"/>
        <v>3.8471751975038173</v>
      </c>
      <c r="G232" s="117"/>
    </row>
    <row r="233" spans="1:7" s="17" customFormat="1" ht="12.75">
      <c r="A233" s="48" t="s">
        <v>287</v>
      </c>
      <c r="B233" s="29" t="s">
        <v>92</v>
      </c>
      <c r="C233" s="129">
        <f t="shared" si="9"/>
        <v>126.9</v>
      </c>
      <c r="D233" s="101">
        <f t="shared" si="8"/>
        <v>4.212308305118502</v>
      </c>
      <c r="G233" s="117"/>
    </row>
    <row r="234" spans="1:7" s="10" customFormat="1" ht="12.75">
      <c r="A234" s="48" t="s">
        <v>288</v>
      </c>
      <c r="B234" s="29" t="s">
        <v>93</v>
      </c>
      <c r="C234" s="129">
        <f t="shared" si="9"/>
        <v>113.9</v>
      </c>
      <c r="D234" s="101">
        <f t="shared" si="8"/>
        <v>3.780787359755693</v>
      </c>
      <c r="G234" s="117"/>
    </row>
    <row r="235" spans="1:7" s="10" customFormat="1" ht="12.75">
      <c r="A235" s="48" t="s">
        <v>289</v>
      </c>
      <c r="B235" s="29" t="s">
        <v>94</v>
      </c>
      <c r="C235" s="129">
        <f t="shared" si="9"/>
        <v>136.9</v>
      </c>
      <c r="D235" s="101">
        <f t="shared" si="8"/>
        <v>4.544247493859125</v>
      </c>
      <c r="G235" s="117"/>
    </row>
    <row r="236" spans="1:7" s="10" customFormat="1" ht="12.75">
      <c r="A236" s="48" t="s">
        <v>290</v>
      </c>
      <c r="B236" s="29" t="s">
        <v>95</v>
      </c>
      <c r="C236" s="129">
        <f t="shared" si="9"/>
        <v>149.9</v>
      </c>
      <c r="D236" s="101">
        <f t="shared" si="8"/>
        <v>4.975768439221935</v>
      </c>
      <c r="G236" s="117"/>
    </row>
    <row r="237" spans="1:7" s="10" customFormat="1" ht="12.75">
      <c r="A237" s="48" t="s">
        <v>291</v>
      </c>
      <c r="B237" s="29" t="s">
        <v>96</v>
      </c>
      <c r="C237" s="129">
        <f t="shared" si="9"/>
        <v>170.9</v>
      </c>
      <c r="D237" s="101">
        <f t="shared" si="8"/>
        <v>5.6728407355772426</v>
      </c>
      <c r="G237" s="117"/>
    </row>
    <row r="238" spans="1:7" s="10" customFormat="1" ht="12.75">
      <c r="A238" s="48" t="s">
        <v>292</v>
      </c>
      <c r="B238" s="29" t="s">
        <v>97</v>
      </c>
      <c r="C238" s="129">
        <f t="shared" si="9"/>
        <v>114.9</v>
      </c>
      <c r="D238" s="101">
        <f t="shared" si="8"/>
        <v>3.813981278629755</v>
      </c>
      <c r="G238" s="117"/>
    </row>
    <row r="239" spans="1:7" s="10" customFormat="1" ht="12.75">
      <c r="A239" s="48" t="s">
        <v>293</v>
      </c>
      <c r="B239" s="29" t="s">
        <v>98</v>
      </c>
      <c r="C239" s="129">
        <f t="shared" si="9"/>
        <v>126.9</v>
      </c>
      <c r="D239" s="101">
        <f t="shared" si="8"/>
        <v>4.212308305118502</v>
      </c>
      <c r="G239" s="117"/>
    </row>
    <row r="240" spans="1:7" s="12" customFormat="1" ht="18">
      <c r="A240" s="44" t="s">
        <v>0</v>
      </c>
      <c r="B240" s="28" t="s">
        <v>117</v>
      </c>
      <c r="C240" s="129">
        <f t="shared" si="9"/>
        <v>784.9</v>
      </c>
      <c r="D240" s="101">
        <f t="shared" si="8"/>
        <v>26.053906924251475</v>
      </c>
      <c r="G240" s="117"/>
    </row>
    <row r="241" spans="1:7" s="10" customFormat="1" ht="12.75">
      <c r="A241" s="44" t="s">
        <v>1</v>
      </c>
      <c r="B241" s="28" t="s">
        <v>118</v>
      </c>
      <c r="C241" s="129"/>
      <c r="D241" s="101"/>
      <c r="G241" s="117"/>
    </row>
    <row r="242" spans="1:7" s="2" customFormat="1" ht="12.75">
      <c r="A242" s="43" t="s">
        <v>421</v>
      </c>
      <c r="B242" s="31"/>
      <c r="C242" s="129"/>
      <c r="D242" s="101"/>
      <c r="G242" s="117"/>
    </row>
    <row r="243" spans="1:7" s="2" customFormat="1" ht="12.75">
      <c r="A243" s="48" t="s">
        <v>2</v>
      </c>
      <c r="B243" s="28" t="s">
        <v>104</v>
      </c>
      <c r="C243" s="129">
        <f t="shared" si="9"/>
        <v>114.9</v>
      </c>
      <c r="D243" s="101">
        <f t="shared" si="8"/>
        <v>3.813981278629755</v>
      </c>
      <c r="G243" s="117"/>
    </row>
    <row r="244" spans="1:7" s="2" customFormat="1" ht="12.75">
      <c r="A244" s="48" t="s">
        <v>3</v>
      </c>
      <c r="B244" s="28" t="s">
        <v>105</v>
      </c>
      <c r="C244" s="129">
        <f t="shared" si="9"/>
        <v>130.9</v>
      </c>
      <c r="D244" s="101">
        <f t="shared" si="8"/>
        <v>4.345083980614751</v>
      </c>
      <c r="G244" s="117"/>
    </row>
    <row r="245" spans="1:7" s="2" customFormat="1" ht="12.75">
      <c r="A245" s="48" t="s">
        <v>4</v>
      </c>
      <c r="B245" s="28" t="s">
        <v>106</v>
      </c>
      <c r="C245" s="129">
        <f t="shared" si="9"/>
        <v>140.9</v>
      </c>
      <c r="D245" s="101">
        <f t="shared" si="8"/>
        <v>4.677023169355374</v>
      </c>
      <c r="G245" s="117"/>
    </row>
    <row r="246" spans="1:7" s="2" customFormat="1" ht="12.75">
      <c r="A246" s="48" t="s">
        <v>5</v>
      </c>
      <c r="B246" s="28" t="s">
        <v>107</v>
      </c>
      <c r="C246" s="129">
        <f t="shared" si="9"/>
        <v>174.9</v>
      </c>
      <c r="D246" s="101">
        <f t="shared" si="8"/>
        <v>5.805616411073491</v>
      </c>
      <c r="G246" s="117"/>
    </row>
    <row r="247" spans="1:7" s="2" customFormat="1" ht="12.75">
      <c r="A247" s="48" t="s">
        <v>6</v>
      </c>
      <c r="B247" s="28" t="s">
        <v>108</v>
      </c>
      <c r="C247" s="129">
        <f t="shared" si="9"/>
        <v>174.9</v>
      </c>
      <c r="D247" s="101">
        <f t="shared" si="8"/>
        <v>5.805616411073491</v>
      </c>
      <c r="G247" s="117"/>
    </row>
    <row r="248" spans="1:7" s="2" customFormat="1" ht="12.75">
      <c r="A248" s="48" t="s">
        <v>7</v>
      </c>
      <c r="B248" s="28" t="s">
        <v>109</v>
      </c>
      <c r="C248" s="129">
        <f t="shared" si="9"/>
        <v>384.9</v>
      </c>
      <c r="D248" s="101">
        <f t="shared" si="8"/>
        <v>12.776339374626566</v>
      </c>
      <c r="G248" s="117"/>
    </row>
    <row r="249" spans="1:7" s="2" customFormat="1" ht="12.75">
      <c r="A249" s="48" t="s">
        <v>8</v>
      </c>
      <c r="B249" s="28" t="s">
        <v>110</v>
      </c>
      <c r="C249" s="129">
        <f t="shared" si="9"/>
        <v>384.9</v>
      </c>
      <c r="D249" s="101">
        <f t="shared" si="8"/>
        <v>12.776339374626566</v>
      </c>
      <c r="G249" s="117"/>
    </row>
    <row r="250" spans="1:7" s="2" customFormat="1" ht="12.75">
      <c r="A250" s="52" t="s">
        <v>9</v>
      </c>
      <c r="B250" s="28" t="s">
        <v>111</v>
      </c>
      <c r="C250" s="129">
        <f t="shared" si="9"/>
        <v>645.9</v>
      </c>
      <c r="D250" s="101">
        <f t="shared" si="8"/>
        <v>21.43995220075682</v>
      </c>
      <c r="G250" s="117"/>
    </row>
    <row r="251" spans="1:7" s="2" customFormat="1" ht="12.75">
      <c r="A251" s="52" t="s">
        <v>10</v>
      </c>
      <c r="B251" s="28" t="s">
        <v>112</v>
      </c>
      <c r="C251" s="129">
        <f t="shared" si="9"/>
        <v>645.9</v>
      </c>
      <c r="D251" s="101">
        <f t="shared" si="8"/>
        <v>21.43995220075682</v>
      </c>
      <c r="G251" s="117"/>
    </row>
    <row r="252" spans="1:7" s="2" customFormat="1" ht="12.75">
      <c r="A252" s="48" t="s">
        <v>13</v>
      </c>
      <c r="B252" s="28" t="s">
        <v>113</v>
      </c>
      <c r="C252" s="129">
        <f t="shared" si="9"/>
        <v>164</v>
      </c>
      <c r="D252" s="101">
        <f t="shared" si="8"/>
        <v>5.443802695346212</v>
      </c>
      <c r="G252" s="117"/>
    </row>
    <row r="253" spans="1:7" s="2" customFormat="1" ht="12.75">
      <c r="A253" s="48" t="s">
        <v>11</v>
      </c>
      <c r="B253" s="28" t="s">
        <v>114</v>
      </c>
      <c r="C253" s="129">
        <f t="shared" si="9"/>
        <v>307.9</v>
      </c>
      <c r="D253" s="101">
        <f t="shared" si="8"/>
        <v>10.220407621323773</v>
      </c>
      <c r="G253" s="117"/>
    </row>
    <row r="254" spans="1:7" s="2" customFormat="1" ht="12.75">
      <c r="A254" s="48" t="s">
        <v>14</v>
      </c>
      <c r="B254" s="28" t="s">
        <v>115</v>
      </c>
      <c r="C254" s="129">
        <f t="shared" si="9"/>
        <v>607.9</v>
      </c>
      <c r="D254" s="101">
        <f t="shared" si="8"/>
        <v>20.178583283542455</v>
      </c>
      <c r="G254" s="117"/>
    </row>
    <row r="255" spans="1:7" s="2" customFormat="1" ht="12.75">
      <c r="A255" s="48" t="s">
        <v>12</v>
      </c>
      <c r="B255" s="28" t="s">
        <v>116</v>
      </c>
      <c r="C255" s="129"/>
      <c r="D255" s="101"/>
      <c r="G255" s="117"/>
    </row>
    <row r="256" spans="1:7" s="2" customFormat="1" ht="12.75">
      <c r="A256" s="51" t="s">
        <v>15</v>
      </c>
      <c r="B256" s="26"/>
      <c r="C256" s="136"/>
      <c r="D256" s="101"/>
      <c r="G256" s="117"/>
    </row>
    <row r="257" spans="1:7" s="2" customFormat="1" ht="12.75">
      <c r="A257" s="48" t="s">
        <v>34</v>
      </c>
      <c r="B257" s="34" t="s">
        <v>121</v>
      </c>
      <c r="C257" s="128">
        <v>44.9</v>
      </c>
      <c r="D257" s="101">
        <f t="shared" si="8"/>
        <v>1.490406957445396</v>
      </c>
      <c r="G257" s="117"/>
    </row>
    <row r="258" spans="1:7" s="2" customFormat="1" ht="12.75">
      <c r="A258" s="48" t="s">
        <v>35</v>
      </c>
      <c r="B258" s="34" t="s">
        <v>122</v>
      </c>
      <c r="C258" s="128">
        <v>44.9</v>
      </c>
      <c r="D258" s="101">
        <f t="shared" si="8"/>
        <v>1.490406957445396</v>
      </c>
      <c r="G258" s="117"/>
    </row>
    <row r="259" spans="1:7" s="2" customFormat="1" ht="12.75">
      <c r="A259" s="48" t="s">
        <v>36</v>
      </c>
      <c r="B259" s="34" t="s">
        <v>123</v>
      </c>
      <c r="C259" s="128">
        <v>71.91</v>
      </c>
      <c r="D259" s="101">
        <f t="shared" si="8"/>
        <v>2.3869747062338176</v>
      </c>
      <c r="G259" s="117"/>
    </row>
    <row r="260" spans="1:7" s="2" customFormat="1" ht="12.75">
      <c r="A260" s="48" t="s">
        <v>37</v>
      </c>
      <c r="B260" s="34" t="s">
        <v>124</v>
      </c>
      <c r="C260" s="128">
        <v>71.91</v>
      </c>
      <c r="D260" s="101">
        <f t="shared" si="8"/>
        <v>2.3869747062338176</v>
      </c>
      <c r="G260" s="117"/>
    </row>
    <row r="261" spans="1:7" s="2" customFormat="1" ht="12.75">
      <c r="A261" s="48" t="s">
        <v>38</v>
      </c>
      <c r="B261" s="34" t="s">
        <v>125</v>
      </c>
      <c r="C261" s="128">
        <v>98.91</v>
      </c>
      <c r="D261" s="101">
        <f t="shared" si="8"/>
        <v>3.283210515833499</v>
      </c>
      <c r="G261" s="117"/>
    </row>
    <row r="262" spans="1:7" s="2" customFormat="1" ht="13.5" thickBot="1">
      <c r="A262" s="53" t="s">
        <v>39</v>
      </c>
      <c r="B262" s="54" t="s">
        <v>126</v>
      </c>
      <c r="C262" s="138">
        <v>125.91</v>
      </c>
      <c r="D262" s="143">
        <f t="shared" si="8"/>
        <v>4.17944632543318</v>
      </c>
      <c r="G262" s="117"/>
    </row>
    <row r="263" spans="3:7" s="2" customFormat="1" ht="13.5" thickBot="1">
      <c r="C263" s="140"/>
      <c r="D263" s="144"/>
      <c r="G263" s="117"/>
    </row>
    <row r="264" spans="1:7" s="2" customFormat="1" ht="18">
      <c r="A264" s="39"/>
      <c r="B264" s="40" t="s">
        <v>40</v>
      </c>
      <c r="C264" s="134"/>
      <c r="D264" s="109"/>
      <c r="G264" s="117"/>
    </row>
    <row r="265" spans="1:7" s="2" customFormat="1" ht="12.75">
      <c r="A265" s="41"/>
      <c r="B265" s="15"/>
      <c r="C265" s="135"/>
      <c r="D265" s="110"/>
      <c r="G265" s="117"/>
    </row>
    <row r="266" spans="1:7" s="2" customFormat="1" ht="12.75">
      <c r="A266" s="42" t="s">
        <v>100</v>
      </c>
      <c r="B266" s="18" t="s">
        <v>101</v>
      </c>
      <c r="C266" s="123" t="s">
        <v>307</v>
      </c>
      <c r="D266" s="99" t="s">
        <v>308</v>
      </c>
      <c r="G266" s="117"/>
    </row>
    <row r="267" spans="1:7" s="2" customFormat="1" ht="12.75">
      <c r="A267" s="51" t="s">
        <v>65</v>
      </c>
      <c r="B267" s="26"/>
      <c r="C267" s="136"/>
      <c r="D267" s="101"/>
      <c r="G267" s="117"/>
    </row>
    <row r="268" spans="1:7" s="2" customFormat="1" ht="12.75">
      <c r="A268" s="55" t="s">
        <v>41</v>
      </c>
      <c r="B268" s="35" t="s">
        <v>42</v>
      </c>
      <c r="C268" s="129">
        <v>1.9</v>
      </c>
      <c r="D268" s="101">
        <f t="shared" si="8"/>
        <v>0.06306844586071832</v>
      </c>
      <c r="G268" s="117"/>
    </row>
    <row r="269" spans="1:7" s="2" customFormat="1" ht="12.75">
      <c r="A269" s="55" t="s">
        <v>43</v>
      </c>
      <c r="B269" s="35" t="s">
        <v>44</v>
      </c>
      <c r="C269" s="129">
        <v>1.9</v>
      </c>
      <c r="D269" s="101">
        <f t="shared" si="8"/>
        <v>0.06306844586071832</v>
      </c>
      <c r="G269" s="117"/>
    </row>
    <row r="270" spans="1:7" s="2" customFormat="1" ht="12.75">
      <c r="A270" s="55" t="s">
        <v>45</v>
      </c>
      <c r="B270" s="35" t="s">
        <v>46</v>
      </c>
      <c r="C270" s="129">
        <v>1.9</v>
      </c>
      <c r="D270" s="101">
        <f t="shared" si="8"/>
        <v>0.06306844586071832</v>
      </c>
      <c r="G270" s="117"/>
    </row>
    <row r="271" spans="1:7" s="2" customFormat="1" ht="12.75">
      <c r="A271" s="55" t="s">
        <v>47</v>
      </c>
      <c r="B271" s="35" t="s">
        <v>48</v>
      </c>
      <c r="C271" s="129">
        <v>1.9</v>
      </c>
      <c r="D271" s="101">
        <f t="shared" si="8"/>
        <v>0.06306844586071832</v>
      </c>
      <c r="G271" s="117"/>
    </row>
    <row r="272" spans="1:7" s="2" customFormat="1" ht="12.75">
      <c r="A272" s="55" t="s">
        <v>49</v>
      </c>
      <c r="B272" s="35" t="s">
        <v>50</v>
      </c>
      <c r="C272" s="129">
        <v>1.9</v>
      </c>
      <c r="D272" s="101">
        <f t="shared" si="8"/>
        <v>0.06306844586071832</v>
      </c>
      <c r="G272" s="117"/>
    </row>
    <row r="273" spans="1:7" s="2" customFormat="1" ht="12.75">
      <c r="A273" s="55" t="s">
        <v>51</v>
      </c>
      <c r="B273" s="35" t="s">
        <v>52</v>
      </c>
      <c r="C273" s="129">
        <v>1.9</v>
      </c>
      <c r="D273" s="101">
        <f t="shared" si="8"/>
        <v>0.06306844586071832</v>
      </c>
      <c r="G273" s="117"/>
    </row>
    <row r="274" spans="1:7" s="2" customFormat="1" ht="12.75">
      <c r="A274" s="55" t="s">
        <v>53</v>
      </c>
      <c r="B274" s="35" t="s">
        <v>54</v>
      </c>
      <c r="C274" s="129">
        <v>1.9</v>
      </c>
      <c r="D274" s="101">
        <f t="shared" si="8"/>
        <v>0.06306844586071832</v>
      </c>
      <c r="G274" s="117"/>
    </row>
    <row r="275" spans="1:7" s="2" customFormat="1" ht="12.75">
      <c r="A275" s="55" t="s">
        <v>55</v>
      </c>
      <c r="B275" s="35" t="s">
        <v>56</v>
      </c>
      <c r="C275" s="129">
        <v>3.9</v>
      </c>
      <c r="D275" s="101">
        <f t="shared" si="8"/>
        <v>0.12945628360884284</v>
      </c>
      <c r="G275" s="117"/>
    </row>
    <row r="276" spans="1:7" s="2" customFormat="1" ht="12.75">
      <c r="A276" s="55" t="s">
        <v>57</v>
      </c>
      <c r="B276" s="35" t="s">
        <v>58</v>
      </c>
      <c r="C276" s="129">
        <v>3.9</v>
      </c>
      <c r="D276" s="101">
        <f t="shared" si="8"/>
        <v>0.12945628360884284</v>
      </c>
      <c r="G276" s="117"/>
    </row>
    <row r="277" spans="1:7" s="2" customFormat="1" ht="12.75">
      <c r="A277" s="55" t="s">
        <v>59</v>
      </c>
      <c r="B277" s="35" t="s">
        <v>60</v>
      </c>
      <c r="C277" s="129">
        <v>3.9</v>
      </c>
      <c r="D277" s="101">
        <f t="shared" si="8"/>
        <v>0.12945628360884284</v>
      </c>
      <c r="G277" s="117"/>
    </row>
    <row r="278" spans="1:7" s="2" customFormat="1" ht="12.75">
      <c r="A278" s="55" t="s">
        <v>61</v>
      </c>
      <c r="B278" s="35" t="s">
        <v>62</v>
      </c>
      <c r="C278" s="129">
        <v>3.9</v>
      </c>
      <c r="D278" s="101">
        <f aca="true" t="shared" si="10" ref="D278:D292">C278/30.126</f>
        <v>0.12945628360884284</v>
      </c>
      <c r="G278" s="117"/>
    </row>
    <row r="279" spans="1:7" s="2" customFormat="1" ht="12.75">
      <c r="A279" s="55" t="s">
        <v>63</v>
      </c>
      <c r="B279" s="35" t="s">
        <v>64</v>
      </c>
      <c r="C279" s="129">
        <v>3.9</v>
      </c>
      <c r="D279" s="101">
        <f t="shared" si="10"/>
        <v>0.12945628360884284</v>
      </c>
      <c r="G279" s="117"/>
    </row>
    <row r="280" spans="1:7" s="2" customFormat="1" ht="12.75">
      <c r="A280" s="51" t="s">
        <v>66</v>
      </c>
      <c r="B280" s="26"/>
      <c r="C280" s="136"/>
      <c r="D280" s="101"/>
      <c r="G280" s="117"/>
    </row>
    <row r="281" spans="1:7" s="2" customFormat="1" ht="12.75">
      <c r="A281" s="55" t="s">
        <v>67</v>
      </c>
      <c r="B281" s="35" t="s">
        <v>42</v>
      </c>
      <c r="C281" s="129">
        <v>2.9</v>
      </c>
      <c r="D281" s="101">
        <f t="shared" si="10"/>
        <v>0.09626236473478059</v>
      </c>
      <c r="G281" s="117"/>
    </row>
    <row r="282" spans="1:7" s="2" customFormat="1" ht="12.75">
      <c r="A282" s="55" t="s">
        <v>68</v>
      </c>
      <c r="B282" s="35" t="s">
        <v>44</v>
      </c>
      <c r="C282" s="129">
        <v>2.9</v>
      </c>
      <c r="D282" s="101">
        <f t="shared" si="10"/>
        <v>0.09626236473478059</v>
      </c>
      <c r="G282" s="117"/>
    </row>
    <row r="283" spans="1:7" s="2" customFormat="1" ht="12.75">
      <c r="A283" s="55" t="s">
        <v>69</v>
      </c>
      <c r="B283" s="35" t="s">
        <v>46</v>
      </c>
      <c r="C283" s="129">
        <v>2.9</v>
      </c>
      <c r="D283" s="101">
        <f t="shared" si="10"/>
        <v>0.09626236473478059</v>
      </c>
      <c r="G283" s="117"/>
    </row>
    <row r="284" spans="1:7" s="2" customFormat="1" ht="12.75">
      <c r="A284" s="55" t="s">
        <v>70</v>
      </c>
      <c r="B284" s="35" t="s">
        <v>48</v>
      </c>
      <c r="C284" s="129">
        <v>2.9</v>
      </c>
      <c r="D284" s="101">
        <f t="shared" si="10"/>
        <v>0.09626236473478059</v>
      </c>
      <c r="G284" s="117"/>
    </row>
    <row r="285" spans="1:7" s="2" customFormat="1" ht="12.75">
      <c r="A285" s="55" t="s">
        <v>71</v>
      </c>
      <c r="B285" s="35" t="s">
        <v>50</v>
      </c>
      <c r="C285" s="129">
        <v>2.9</v>
      </c>
      <c r="D285" s="101">
        <f t="shared" si="10"/>
        <v>0.09626236473478059</v>
      </c>
      <c r="G285" s="117"/>
    </row>
    <row r="286" spans="1:7" s="2" customFormat="1" ht="12.75">
      <c r="A286" s="55" t="s">
        <v>72</v>
      </c>
      <c r="B286" s="35" t="s">
        <v>52</v>
      </c>
      <c r="C286" s="129">
        <v>2.9</v>
      </c>
      <c r="D286" s="101">
        <f t="shared" si="10"/>
        <v>0.09626236473478059</v>
      </c>
      <c r="G286" s="117"/>
    </row>
    <row r="287" spans="1:7" s="2" customFormat="1" ht="12.75">
      <c r="A287" s="55" t="s">
        <v>73</v>
      </c>
      <c r="B287" s="35" t="s">
        <v>54</v>
      </c>
      <c r="C287" s="129">
        <v>2.9</v>
      </c>
      <c r="D287" s="101">
        <f t="shared" si="10"/>
        <v>0.09626236473478059</v>
      </c>
      <c r="G287" s="117"/>
    </row>
    <row r="288" spans="1:7" s="2" customFormat="1" ht="12.75">
      <c r="A288" s="55" t="s">
        <v>74</v>
      </c>
      <c r="B288" s="35" t="s">
        <v>56</v>
      </c>
      <c r="C288" s="141">
        <v>5.9</v>
      </c>
      <c r="D288" s="101">
        <f t="shared" si="10"/>
        <v>0.1958441213569674</v>
      </c>
      <c r="G288" s="117"/>
    </row>
    <row r="289" spans="1:7" s="2" customFormat="1" ht="12.75">
      <c r="A289" s="55" t="s">
        <v>75</v>
      </c>
      <c r="B289" s="35" t="s">
        <v>58</v>
      </c>
      <c r="C289" s="141">
        <v>5.9</v>
      </c>
      <c r="D289" s="101">
        <f t="shared" si="10"/>
        <v>0.1958441213569674</v>
      </c>
      <c r="G289" s="117"/>
    </row>
    <row r="290" spans="1:7" s="2" customFormat="1" ht="12.75">
      <c r="A290" s="55" t="s">
        <v>76</v>
      </c>
      <c r="B290" s="35" t="s">
        <v>60</v>
      </c>
      <c r="C290" s="141">
        <v>5.9</v>
      </c>
      <c r="D290" s="101">
        <f t="shared" si="10"/>
        <v>0.1958441213569674</v>
      </c>
      <c r="G290" s="117"/>
    </row>
    <row r="291" spans="1:7" s="2" customFormat="1" ht="12.75">
      <c r="A291" s="55" t="s">
        <v>77</v>
      </c>
      <c r="B291" s="35" t="s">
        <v>62</v>
      </c>
      <c r="C291" s="141">
        <v>5.9</v>
      </c>
      <c r="D291" s="101">
        <f t="shared" si="10"/>
        <v>0.1958441213569674</v>
      </c>
      <c r="G291" s="117"/>
    </row>
    <row r="292" spans="1:7" s="2" customFormat="1" ht="13.5" thickBot="1">
      <c r="A292" s="56" t="s">
        <v>78</v>
      </c>
      <c r="B292" s="57" t="s">
        <v>64</v>
      </c>
      <c r="C292" s="146">
        <v>5.9</v>
      </c>
      <c r="D292" s="143">
        <f t="shared" si="10"/>
        <v>0.1958441213569674</v>
      </c>
      <c r="G292" s="117"/>
    </row>
    <row r="293" spans="3:7" s="2" customFormat="1" ht="12.75">
      <c r="C293" s="69"/>
      <c r="D293" s="95"/>
      <c r="G293" s="118"/>
    </row>
    <row r="294" spans="3:7" s="2" customFormat="1" ht="12.75">
      <c r="C294" s="69"/>
      <c r="D294" s="95"/>
      <c r="G294" s="118"/>
    </row>
    <row r="295" spans="3:7" s="2" customFormat="1" ht="12.75">
      <c r="C295" s="69"/>
      <c r="D295" s="95"/>
      <c r="G295" s="118"/>
    </row>
    <row r="296" spans="3:7" s="2" customFormat="1" ht="12.75">
      <c r="C296" s="69"/>
      <c r="D296" s="95"/>
      <c r="G296" s="118"/>
    </row>
    <row r="297" spans="3:7" s="2" customFormat="1" ht="12.75">
      <c r="C297" s="69"/>
      <c r="D297" s="95"/>
      <c r="G297" s="118"/>
    </row>
    <row r="298" spans="3:7" s="2" customFormat="1" ht="12.75">
      <c r="C298" s="69"/>
      <c r="D298" s="95"/>
      <c r="G298" s="118"/>
    </row>
    <row r="299" spans="3:7" s="2" customFormat="1" ht="12.75">
      <c r="C299" s="69"/>
      <c r="D299" s="95"/>
      <c r="G299" s="118"/>
    </row>
    <row r="300" spans="3:7" s="2" customFormat="1" ht="12.75">
      <c r="C300" s="69"/>
      <c r="D300" s="95"/>
      <c r="G300" s="118"/>
    </row>
    <row r="301" spans="3:7" s="2" customFormat="1" ht="12.75">
      <c r="C301" s="69"/>
      <c r="D301" s="95"/>
      <c r="G301" s="118"/>
    </row>
    <row r="302" spans="3:7" s="2" customFormat="1" ht="12.75">
      <c r="C302" s="69"/>
      <c r="D302" s="95"/>
      <c r="G302" s="118"/>
    </row>
    <row r="303" spans="3:7" s="2" customFormat="1" ht="12.75">
      <c r="C303" s="69"/>
      <c r="D303" s="95"/>
      <c r="G303" s="118"/>
    </row>
    <row r="304" spans="3:7" s="2" customFormat="1" ht="12.75">
      <c r="C304" s="69"/>
      <c r="D304" s="95"/>
      <c r="G304" s="118"/>
    </row>
    <row r="305" spans="3:7" s="2" customFormat="1" ht="12.75">
      <c r="C305" s="69"/>
      <c r="D305" s="95"/>
      <c r="G305" s="118"/>
    </row>
    <row r="306" spans="3:7" s="2" customFormat="1" ht="12.75">
      <c r="C306" s="69"/>
      <c r="D306" s="95"/>
      <c r="G306" s="118"/>
    </row>
    <row r="307" spans="3:7" s="2" customFormat="1" ht="12.75">
      <c r="C307" s="69"/>
      <c r="D307" s="95"/>
      <c r="G307" s="118"/>
    </row>
    <row r="308" spans="3:7" s="2" customFormat="1" ht="12.75">
      <c r="C308" s="69"/>
      <c r="D308" s="95"/>
      <c r="G308" s="118"/>
    </row>
    <row r="309" spans="3:7" s="2" customFormat="1" ht="12.75">
      <c r="C309" s="69"/>
      <c r="D309" s="95"/>
      <c r="G309" s="118"/>
    </row>
    <row r="310" spans="3:7" s="2" customFormat="1" ht="12.75">
      <c r="C310" s="69"/>
      <c r="D310" s="95"/>
      <c r="G310" s="118"/>
    </row>
    <row r="311" spans="3:7" s="2" customFormat="1" ht="12.75">
      <c r="C311" s="69"/>
      <c r="D311" s="95"/>
      <c r="G311" s="118"/>
    </row>
    <row r="312" spans="3:7" s="2" customFormat="1" ht="12.75">
      <c r="C312" s="69"/>
      <c r="D312" s="95"/>
      <c r="G312" s="118"/>
    </row>
    <row r="313" spans="3:7" s="2" customFormat="1" ht="12.75">
      <c r="C313" s="69"/>
      <c r="D313" s="95"/>
      <c r="G313" s="118"/>
    </row>
    <row r="314" spans="3:7" s="2" customFormat="1" ht="12.75">
      <c r="C314" s="69"/>
      <c r="D314" s="95"/>
      <c r="G314" s="118"/>
    </row>
    <row r="315" spans="3:7" s="2" customFormat="1" ht="12.75">
      <c r="C315" s="69"/>
      <c r="D315" s="95"/>
      <c r="G315" s="118"/>
    </row>
    <row r="316" spans="3:7" s="2" customFormat="1" ht="12.75">
      <c r="C316" s="69"/>
      <c r="D316" s="95"/>
      <c r="G316" s="118"/>
    </row>
    <row r="317" spans="3:7" s="2" customFormat="1" ht="12.75">
      <c r="C317" s="69"/>
      <c r="D317" s="95"/>
      <c r="G317" s="118"/>
    </row>
    <row r="318" spans="3:7" s="2" customFormat="1" ht="12.75">
      <c r="C318" s="69"/>
      <c r="D318" s="95"/>
      <c r="G318" s="118"/>
    </row>
    <row r="319" spans="3:7" s="2" customFormat="1" ht="12.75">
      <c r="C319" s="69"/>
      <c r="D319" s="95"/>
      <c r="G319" s="118"/>
    </row>
    <row r="320" spans="3:7" s="2" customFormat="1" ht="12.75">
      <c r="C320" s="69"/>
      <c r="D320" s="95"/>
      <c r="G320" s="118"/>
    </row>
    <row r="321" spans="3:7" s="2" customFormat="1" ht="12.75">
      <c r="C321" s="69"/>
      <c r="D321" s="95"/>
      <c r="G321" s="118"/>
    </row>
    <row r="322" spans="3:7" s="2" customFormat="1" ht="12.75">
      <c r="C322" s="69"/>
      <c r="D322" s="95"/>
      <c r="G322" s="118"/>
    </row>
    <row r="323" spans="3:7" s="2" customFormat="1" ht="12.75">
      <c r="C323" s="69"/>
      <c r="D323" s="95"/>
      <c r="G323" s="118"/>
    </row>
    <row r="324" spans="3:7" s="2" customFormat="1" ht="12.75">
      <c r="C324" s="69"/>
      <c r="D324" s="95"/>
      <c r="G324" s="118"/>
    </row>
    <row r="325" spans="3:7" s="2" customFormat="1" ht="12.75">
      <c r="C325" s="69"/>
      <c r="D325" s="95"/>
      <c r="G325" s="118"/>
    </row>
    <row r="326" spans="3:7" s="2" customFormat="1" ht="12.75">
      <c r="C326" s="69"/>
      <c r="D326" s="95"/>
      <c r="G326" s="118"/>
    </row>
    <row r="327" spans="3:7" s="2" customFormat="1" ht="12.75">
      <c r="C327" s="69"/>
      <c r="D327" s="95"/>
      <c r="G327" s="118"/>
    </row>
    <row r="328" spans="3:7" s="2" customFormat="1" ht="12.75">
      <c r="C328" s="69"/>
      <c r="D328" s="95"/>
      <c r="G328" s="118"/>
    </row>
    <row r="329" spans="3:7" s="2" customFormat="1" ht="12.75">
      <c r="C329" s="69"/>
      <c r="D329" s="95"/>
      <c r="G329" s="118"/>
    </row>
    <row r="330" spans="3:7" s="2" customFormat="1" ht="12.75">
      <c r="C330" s="69"/>
      <c r="D330" s="95"/>
      <c r="G330" s="118"/>
    </row>
    <row r="331" spans="1:7" s="3" customFormat="1" ht="12.75">
      <c r="A331" s="2"/>
      <c r="B331" s="2"/>
      <c r="C331" s="69"/>
      <c r="D331" s="95"/>
      <c r="G331" s="119"/>
    </row>
    <row r="332" spans="1:7" s="3" customFormat="1" ht="12.75">
      <c r="A332" s="2"/>
      <c r="B332" s="2"/>
      <c r="C332" s="69"/>
      <c r="D332" s="95"/>
      <c r="G332" s="119"/>
    </row>
    <row r="333" spans="1:7" s="3" customFormat="1" ht="12.75">
      <c r="A333" s="2"/>
      <c r="B333" s="2"/>
      <c r="C333" s="69"/>
      <c r="D333" s="95"/>
      <c r="G333" s="119"/>
    </row>
    <row r="334" spans="1:7" s="3" customFormat="1" ht="12.75">
      <c r="A334" s="2"/>
      <c r="B334" s="2"/>
      <c r="C334" s="69"/>
      <c r="D334" s="95"/>
      <c r="G334" s="119"/>
    </row>
    <row r="335" spans="1:7" s="3" customFormat="1" ht="12.75">
      <c r="A335" s="2"/>
      <c r="B335" s="2"/>
      <c r="C335" s="69"/>
      <c r="D335" s="95"/>
      <c r="G335" s="119"/>
    </row>
    <row r="336" spans="1:7" s="3" customFormat="1" ht="12.75">
      <c r="A336" s="2"/>
      <c r="B336" s="2"/>
      <c r="C336" s="69"/>
      <c r="D336" s="95"/>
      <c r="G336" s="119"/>
    </row>
    <row r="337" spans="1:7" s="3" customFormat="1" ht="12.75">
      <c r="A337" s="2"/>
      <c r="B337" s="2"/>
      <c r="C337" s="69"/>
      <c r="D337" s="95"/>
      <c r="G337" s="119"/>
    </row>
    <row r="338" spans="1:7" s="3" customFormat="1" ht="12.75">
      <c r="A338" s="2"/>
      <c r="B338" s="2"/>
      <c r="C338" s="69"/>
      <c r="D338" s="95"/>
      <c r="G338" s="119"/>
    </row>
    <row r="339" spans="1:7" s="3" customFormat="1" ht="12.75">
      <c r="A339" s="2"/>
      <c r="B339" s="2"/>
      <c r="C339" s="69"/>
      <c r="D339" s="95"/>
      <c r="G339" s="119"/>
    </row>
    <row r="340" spans="1:7" s="3" customFormat="1" ht="12.75">
      <c r="A340" s="2"/>
      <c r="B340" s="2"/>
      <c r="C340" s="69"/>
      <c r="D340" s="95"/>
      <c r="G340" s="119"/>
    </row>
    <row r="341" spans="1:7" s="3" customFormat="1" ht="12.75">
      <c r="A341" s="2"/>
      <c r="B341" s="2"/>
      <c r="C341" s="69"/>
      <c r="D341" s="95"/>
      <c r="G341" s="119"/>
    </row>
    <row r="342" spans="1:7" s="3" customFormat="1" ht="12.75">
      <c r="A342" s="2"/>
      <c r="B342" s="2"/>
      <c r="C342" s="69"/>
      <c r="D342" s="95"/>
      <c r="G342" s="119"/>
    </row>
    <row r="343" spans="1:7" s="3" customFormat="1" ht="12.75">
      <c r="A343" s="2"/>
      <c r="B343" s="2"/>
      <c r="C343" s="69"/>
      <c r="D343" s="95"/>
      <c r="G343" s="119"/>
    </row>
    <row r="344" spans="1:7" s="3" customFormat="1" ht="12.75">
      <c r="A344" s="2"/>
      <c r="B344" s="2"/>
      <c r="C344" s="69"/>
      <c r="D344" s="95"/>
      <c r="G344" s="119"/>
    </row>
    <row r="345" spans="1:7" s="3" customFormat="1" ht="12.75">
      <c r="A345" s="2"/>
      <c r="B345" s="2"/>
      <c r="C345" s="69"/>
      <c r="D345" s="95"/>
      <c r="G345" s="119"/>
    </row>
    <row r="346" spans="1:7" s="3" customFormat="1" ht="12.75">
      <c r="A346" s="2"/>
      <c r="B346" s="2"/>
      <c r="C346" s="69"/>
      <c r="D346" s="95"/>
      <c r="G346" s="119"/>
    </row>
    <row r="347" spans="1:7" s="3" customFormat="1" ht="12.75">
      <c r="A347" s="2"/>
      <c r="B347" s="2"/>
      <c r="C347" s="69"/>
      <c r="D347" s="95"/>
      <c r="G347" s="119"/>
    </row>
    <row r="348" spans="1:7" s="3" customFormat="1" ht="12.75">
      <c r="A348" s="2"/>
      <c r="B348" s="2"/>
      <c r="C348" s="69"/>
      <c r="D348" s="95"/>
      <c r="G348" s="119"/>
    </row>
    <row r="349" spans="1:7" s="3" customFormat="1" ht="12.75">
      <c r="A349" s="2"/>
      <c r="B349" s="2"/>
      <c r="C349" s="69"/>
      <c r="D349" s="95"/>
      <c r="G349" s="119"/>
    </row>
    <row r="350" spans="1:7" s="3" customFormat="1" ht="12.75">
      <c r="A350" s="2"/>
      <c r="B350" s="2"/>
      <c r="C350" s="69"/>
      <c r="D350" s="95"/>
      <c r="G350" s="119"/>
    </row>
    <row r="351" spans="1:7" s="3" customFormat="1" ht="12.75">
      <c r="A351" s="2"/>
      <c r="B351" s="2"/>
      <c r="C351" s="69"/>
      <c r="D351" s="95"/>
      <c r="G351" s="119"/>
    </row>
    <row r="352" spans="1:7" s="3" customFormat="1" ht="12.75">
      <c r="A352" s="2"/>
      <c r="B352" s="2"/>
      <c r="C352" s="69"/>
      <c r="D352" s="95"/>
      <c r="G352" s="119"/>
    </row>
    <row r="353" spans="1:7" s="3" customFormat="1" ht="12.75">
      <c r="A353" s="2"/>
      <c r="B353" s="2"/>
      <c r="C353" s="69"/>
      <c r="D353" s="95"/>
      <c r="G353" s="119"/>
    </row>
    <row r="354" spans="1:7" s="3" customFormat="1" ht="12.75">
      <c r="A354" s="2"/>
      <c r="B354" s="2"/>
      <c r="C354" s="69"/>
      <c r="D354" s="95"/>
      <c r="G354" s="119"/>
    </row>
    <row r="355" spans="1:7" s="3" customFormat="1" ht="12.75">
      <c r="A355" s="2"/>
      <c r="B355" s="2"/>
      <c r="C355" s="69"/>
      <c r="D355" s="95"/>
      <c r="G355" s="119"/>
    </row>
    <row r="356" spans="1:7" s="3" customFormat="1" ht="12.75">
      <c r="A356" s="2"/>
      <c r="B356" s="2"/>
      <c r="C356" s="69"/>
      <c r="D356" s="95"/>
      <c r="G356" s="119"/>
    </row>
    <row r="357" spans="1:7" s="3" customFormat="1" ht="12.75">
      <c r="A357" s="2"/>
      <c r="B357" s="2"/>
      <c r="C357" s="69"/>
      <c r="D357" s="95"/>
      <c r="G357" s="119"/>
    </row>
    <row r="358" spans="1:7" s="3" customFormat="1" ht="12.75">
      <c r="A358" s="2"/>
      <c r="B358" s="2"/>
      <c r="C358" s="69"/>
      <c r="D358" s="95"/>
      <c r="G358" s="119"/>
    </row>
    <row r="359" spans="1:7" s="3" customFormat="1" ht="12.75">
      <c r="A359" s="2"/>
      <c r="B359" s="2"/>
      <c r="C359" s="69"/>
      <c r="D359" s="95"/>
      <c r="G359" s="119"/>
    </row>
    <row r="360" spans="1:7" s="3" customFormat="1" ht="12.75">
      <c r="A360" s="2"/>
      <c r="B360" s="2"/>
      <c r="C360" s="69"/>
      <c r="D360" s="95"/>
      <c r="G360" s="119"/>
    </row>
    <row r="361" spans="1:7" s="3" customFormat="1" ht="12.75">
      <c r="A361" s="2"/>
      <c r="B361" s="2"/>
      <c r="C361" s="69"/>
      <c r="D361" s="95"/>
      <c r="G361" s="119"/>
    </row>
    <row r="362" spans="1:7" s="3" customFormat="1" ht="12.75">
      <c r="A362" s="2"/>
      <c r="B362" s="2"/>
      <c r="C362" s="69"/>
      <c r="D362" s="95"/>
      <c r="G362" s="119"/>
    </row>
    <row r="363" spans="1:7" s="3" customFormat="1" ht="12.75">
      <c r="A363" s="2"/>
      <c r="B363" s="2"/>
      <c r="C363" s="69"/>
      <c r="D363" s="95"/>
      <c r="G363" s="119"/>
    </row>
    <row r="364" spans="1:7" s="3" customFormat="1" ht="12.75">
      <c r="A364" s="2"/>
      <c r="B364" s="2"/>
      <c r="C364" s="69"/>
      <c r="D364" s="95"/>
      <c r="G364" s="119"/>
    </row>
    <row r="365" spans="1:7" s="3" customFormat="1" ht="12.75">
      <c r="A365" s="2"/>
      <c r="B365" s="2"/>
      <c r="C365" s="69"/>
      <c r="D365" s="95"/>
      <c r="G365" s="119"/>
    </row>
    <row r="366" spans="1:7" s="3" customFormat="1" ht="12.75">
      <c r="A366" s="2"/>
      <c r="B366" s="2"/>
      <c r="C366" s="69"/>
      <c r="D366" s="95"/>
      <c r="G366" s="119"/>
    </row>
    <row r="367" spans="1:7" s="3" customFormat="1" ht="12.75">
      <c r="A367" s="2"/>
      <c r="B367" s="2"/>
      <c r="C367" s="69"/>
      <c r="D367" s="95"/>
      <c r="G367" s="119"/>
    </row>
    <row r="368" spans="1:7" s="3" customFormat="1" ht="12.75">
      <c r="A368" s="2"/>
      <c r="B368" s="2"/>
      <c r="C368" s="69"/>
      <c r="D368" s="95"/>
      <c r="G368" s="119"/>
    </row>
    <row r="369" spans="1:7" s="3" customFormat="1" ht="12.75">
      <c r="A369" s="2"/>
      <c r="B369" s="2"/>
      <c r="C369" s="69"/>
      <c r="D369" s="95"/>
      <c r="G369" s="119"/>
    </row>
    <row r="370" spans="1:7" s="3" customFormat="1" ht="12.75">
      <c r="A370" s="2"/>
      <c r="B370" s="2"/>
      <c r="C370" s="69"/>
      <c r="D370" s="95"/>
      <c r="G370" s="119"/>
    </row>
    <row r="371" spans="1:7" s="3" customFormat="1" ht="12.75">
      <c r="A371" s="2"/>
      <c r="B371" s="2"/>
      <c r="C371" s="69"/>
      <c r="D371" s="95"/>
      <c r="G371" s="119"/>
    </row>
    <row r="372" spans="1:7" s="3" customFormat="1" ht="12.75">
      <c r="A372" s="2"/>
      <c r="B372" s="2"/>
      <c r="C372" s="69"/>
      <c r="D372" s="95"/>
      <c r="G372" s="119"/>
    </row>
    <row r="373" spans="1:7" s="3" customFormat="1" ht="12.75">
      <c r="A373" s="2"/>
      <c r="B373" s="2"/>
      <c r="C373" s="69"/>
      <c r="D373" s="95"/>
      <c r="G373" s="119"/>
    </row>
    <row r="374" spans="1:7" s="3" customFormat="1" ht="12.75">
      <c r="A374" s="2"/>
      <c r="B374" s="2"/>
      <c r="C374" s="69"/>
      <c r="D374" s="95"/>
      <c r="G374" s="119"/>
    </row>
    <row r="375" spans="1:7" s="3" customFormat="1" ht="12.75">
      <c r="A375" s="2"/>
      <c r="B375" s="2"/>
      <c r="C375" s="69"/>
      <c r="D375" s="95"/>
      <c r="G375" s="119"/>
    </row>
    <row r="376" spans="1:7" s="3" customFormat="1" ht="12.75">
      <c r="A376" s="2"/>
      <c r="B376" s="2"/>
      <c r="C376" s="69"/>
      <c r="D376" s="95"/>
      <c r="G376" s="119"/>
    </row>
    <row r="377" spans="1:7" s="3" customFormat="1" ht="12.75">
      <c r="A377" s="2"/>
      <c r="B377" s="2"/>
      <c r="C377" s="69"/>
      <c r="D377" s="95"/>
      <c r="G377" s="119"/>
    </row>
    <row r="378" spans="1:7" s="3" customFormat="1" ht="12.75">
      <c r="A378" s="2"/>
      <c r="B378" s="2"/>
      <c r="C378" s="69"/>
      <c r="D378" s="95"/>
      <c r="G378" s="119"/>
    </row>
    <row r="379" spans="1:7" s="3" customFormat="1" ht="12.75">
      <c r="A379" s="2"/>
      <c r="B379" s="2"/>
      <c r="C379" s="69"/>
      <c r="D379" s="95"/>
      <c r="G379" s="119"/>
    </row>
    <row r="380" spans="1:7" s="3" customFormat="1" ht="12.75">
      <c r="A380" s="2"/>
      <c r="B380" s="2"/>
      <c r="C380" s="69"/>
      <c r="D380" s="95"/>
      <c r="G380" s="119"/>
    </row>
    <row r="381" spans="1:7" s="3" customFormat="1" ht="12.75">
      <c r="A381" s="2"/>
      <c r="B381" s="2"/>
      <c r="C381" s="69"/>
      <c r="D381" s="95"/>
      <c r="G381" s="119"/>
    </row>
    <row r="382" spans="1:7" s="3" customFormat="1" ht="12.75">
      <c r="A382" s="2"/>
      <c r="B382" s="2"/>
      <c r="C382" s="69"/>
      <c r="D382" s="95"/>
      <c r="G382" s="119"/>
    </row>
    <row r="383" spans="1:7" s="3" customFormat="1" ht="12.75">
      <c r="A383" s="2"/>
      <c r="B383" s="2"/>
      <c r="C383" s="69"/>
      <c r="D383" s="95"/>
      <c r="G383" s="119"/>
    </row>
    <row r="384" spans="1:7" s="3" customFormat="1" ht="12.75">
      <c r="A384" s="2"/>
      <c r="B384" s="2"/>
      <c r="C384" s="69"/>
      <c r="D384" s="95"/>
      <c r="G384" s="119"/>
    </row>
    <row r="385" spans="1:7" s="3" customFormat="1" ht="12.75">
      <c r="A385" s="2"/>
      <c r="B385" s="2"/>
      <c r="C385" s="69"/>
      <c r="D385" s="95"/>
      <c r="G385" s="119"/>
    </row>
    <row r="386" spans="1:7" s="3" customFormat="1" ht="12.75">
      <c r="A386" s="2"/>
      <c r="B386" s="2"/>
      <c r="C386" s="69"/>
      <c r="D386" s="95"/>
      <c r="G386" s="119"/>
    </row>
    <row r="387" spans="1:7" s="3" customFormat="1" ht="12.75">
      <c r="A387" s="2"/>
      <c r="B387" s="2"/>
      <c r="C387" s="69"/>
      <c r="D387" s="95"/>
      <c r="G387" s="119"/>
    </row>
    <row r="388" spans="1:7" s="3" customFormat="1" ht="12.75">
      <c r="A388" s="2"/>
      <c r="B388" s="2"/>
      <c r="C388" s="69"/>
      <c r="D388" s="95"/>
      <c r="G388" s="119"/>
    </row>
    <row r="389" spans="1:7" s="3" customFormat="1" ht="12.75">
      <c r="A389" s="2"/>
      <c r="B389" s="2"/>
      <c r="C389" s="69"/>
      <c r="D389" s="95"/>
      <c r="G389" s="119"/>
    </row>
    <row r="390" spans="1:7" s="3" customFormat="1" ht="12.75">
      <c r="A390" s="2"/>
      <c r="B390" s="2"/>
      <c r="C390" s="69"/>
      <c r="D390" s="95"/>
      <c r="G390" s="119"/>
    </row>
    <row r="391" spans="1:7" s="3" customFormat="1" ht="12.75">
      <c r="A391" s="2"/>
      <c r="B391" s="2"/>
      <c r="C391" s="69"/>
      <c r="D391" s="95"/>
      <c r="G391" s="119"/>
    </row>
    <row r="392" spans="1:7" s="3" customFormat="1" ht="12.75">
      <c r="A392" s="2"/>
      <c r="B392" s="2"/>
      <c r="C392" s="69"/>
      <c r="D392" s="95"/>
      <c r="G392" s="119"/>
    </row>
    <row r="393" spans="1:7" s="3" customFormat="1" ht="12.75">
      <c r="A393" s="2"/>
      <c r="B393" s="2"/>
      <c r="C393" s="69"/>
      <c r="D393" s="95"/>
      <c r="G393" s="119"/>
    </row>
    <row r="394" spans="1:7" s="3" customFormat="1" ht="12.75">
      <c r="A394" s="2"/>
      <c r="B394" s="2"/>
      <c r="C394" s="69"/>
      <c r="D394" s="95"/>
      <c r="G394" s="119"/>
    </row>
    <row r="395" spans="1:7" s="3" customFormat="1" ht="12.75">
      <c r="A395" s="2"/>
      <c r="B395" s="2"/>
      <c r="C395" s="69"/>
      <c r="D395" s="95"/>
      <c r="G395" s="119"/>
    </row>
    <row r="396" spans="1:7" s="3" customFormat="1" ht="12.75">
      <c r="A396" s="2"/>
      <c r="B396" s="2"/>
      <c r="C396" s="69"/>
      <c r="D396" s="95"/>
      <c r="G396" s="119"/>
    </row>
    <row r="397" spans="1:7" s="3" customFormat="1" ht="12.75">
      <c r="A397" s="2"/>
      <c r="B397" s="2"/>
      <c r="C397" s="69"/>
      <c r="D397" s="95"/>
      <c r="G397" s="119"/>
    </row>
    <row r="398" spans="1:7" s="3" customFormat="1" ht="12.75">
      <c r="A398" s="2"/>
      <c r="B398" s="2"/>
      <c r="C398" s="69"/>
      <c r="D398" s="95"/>
      <c r="G398" s="119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</sheetData>
  <sheetProtection/>
  <hyperlinks>
    <hyperlink ref="B12" r:id="rId1" display="www.elektromont-shop.sk"/>
    <hyperlink ref="B10" r:id="rId2" display="elektromont@orava.sk"/>
  </hyperlinks>
  <printOptions/>
  <pageMargins left="0.75" right="0.75" top="1" bottom="1" header="0.4921259845" footer="0.4921259845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0.421875" style="1" customWidth="1"/>
    <col min="2" max="2" width="52.57421875" style="1" customWidth="1"/>
    <col min="3" max="3" width="8.28125" style="23" customWidth="1"/>
    <col min="4" max="4" width="8.28125" style="69" customWidth="1"/>
    <col min="8" max="8" width="9.140625" style="74" customWidth="1"/>
    <col min="9" max="9" width="30.57421875" style="84" customWidth="1"/>
    <col min="10" max="10" width="9.140625" style="74" customWidth="1"/>
    <col min="12" max="13" width="9.140625" style="74" customWidth="1"/>
  </cols>
  <sheetData>
    <row r="1" spans="1:13" s="5" customFormat="1" ht="26.25">
      <c r="A1" s="4"/>
      <c r="B1" s="4"/>
      <c r="C1" s="24"/>
      <c r="D1" s="68"/>
      <c r="H1" s="76"/>
      <c r="I1" s="80"/>
      <c r="J1" s="76"/>
      <c r="L1" s="76"/>
      <c r="M1" s="76"/>
    </row>
    <row r="2" spans="1:13" s="8" customFormat="1" ht="23.25">
      <c r="A2" s="22" t="s">
        <v>79</v>
      </c>
      <c r="B2" s="7"/>
      <c r="C2" s="24"/>
      <c r="D2" s="68"/>
      <c r="H2" s="76"/>
      <c r="I2" s="80"/>
      <c r="J2" s="76"/>
      <c r="L2" s="76"/>
      <c r="M2" s="76"/>
    </row>
    <row r="3" spans="1:13" s="6" customFormat="1" ht="18">
      <c r="A3" s="9"/>
      <c r="B3" s="11" t="s">
        <v>422</v>
      </c>
      <c r="C3" s="23"/>
      <c r="D3" s="69"/>
      <c r="H3" s="77"/>
      <c r="I3" s="81"/>
      <c r="J3" s="77"/>
      <c r="L3" s="77"/>
      <c r="M3" s="77"/>
    </row>
    <row r="4" spans="1:13" s="6" customFormat="1" ht="12.75">
      <c r="A4" s="9"/>
      <c r="B4" s="9"/>
      <c r="C4" s="23"/>
      <c r="D4" s="69"/>
      <c r="H4" s="77"/>
      <c r="I4" s="81"/>
      <c r="J4" s="77"/>
      <c r="L4" s="77"/>
      <c r="M4" s="77"/>
    </row>
    <row r="5" spans="1:13" s="6" customFormat="1" ht="12.75">
      <c r="A5" s="19" t="s">
        <v>80</v>
      </c>
      <c r="B5" s="19"/>
      <c r="C5" s="23"/>
      <c r="D5" s="69"/>
      <c r="H5" s="77"/>
      <c r="I5" s="81"/>
      <c r="J5" s="77"/>
      <c r="L5" s="77"/>
      <c r="M5" s="77"/>
    </row>
    <row r="6" spans="1:13" s="21" customFormat="1" ht="11.25">
      <c r="A6" s="20" t="s">
        <v>81</v>
      </c>
      <c r="B6" s="20"/>
      <c r="C6" s="23"/>
      <c r="D6" s="69"/>
      <c r="H6" s="77"/>
      <c r="I6" s="81"/>
      <c r="J6" s="77"/>
      <c r="L6" s="77"/>
      <c r="M6" s="77"/>
    </row>
    <row r="7" spans="1:13" s="21" customFormat="1" ht="11.25">
      <c r="A7" s="20" t="s">
        <v>82</v>
      </c>
      <c r="B7" s="20"/>
      <c r="C7" s="23"/>
      <c r="D7" s="69"/>
      <c r="H7" s="77"/>
      <c r="I7" s="81"/>
      <c r="J7" s="77"/>
      <c r="L7" s="77"/>
      <c r="M7" s="77"/>
    </row>
    <row r="8" spans="1:13" s="21" customFormat="1" ht="11.25">
      <c r="A8" s="21" t="s">
        <v>86</v>
      </c>
      <c r="B8" s="21" t="s">
        <v>295</v>
      </c>
      <c r="D8" s="70"/>
      <c r="H8" s="77"/>
      <c r="I8" s="81"/>
      <c r="J8" s="77"/>
      <c r="L8" s="77"/>
      <c r="M8" s="77"/>
    </row>
    <row r="9" spans="2:13" s="21" customFormat="1" ht="11.25">
      <c r="B9" s="21" t="s">
        <v>296</v>
      </c>
      <c r="D9" s="70"/>
      <c r="H9" s="77"/>
      <c r="I9" s="81"/>
      <c r="J9" s="77"/>
      <c r="L9" s="77"/>
      <c r="M9" s="77"/>
    </row>
    <row r="10" spans="1:13" s="21" customFormat="1" ht="11.25">
      <c r="A10" s="21" t="s">
        <v>83</v>
      </c>
      <c r="B10" s="58" t="s">
        <v>424</v>
      </c>
      <c r="D10" s="70"/>
      <c r="H10" s="77"/>
      <c r="I10" s="81"/>
      <c r="J10" s="77"/>
      <c r="L10" s="77"/>
      <c r="M10" s="77"/>
    </row>
    <row r="11" spans="4:13" s="21" customFormat="1" ht="11.25">
      <c r="D11" s="70"/>
      <c r="H11" s="77"/>
      <c r="I11" s="81"/>
      <c r="J11" s="77"/>
      <c r="L11" s="77"/>
      <c r="M11" s="77"/>
    </row>
    <row r="12" spans="1:13" s="21" customFormat="1" ht="11.25">
      <c r="A12" s="20" t="s">
        <v>84</v>
      </c>
      <c r="B12" s="59" t="s">
        <v>85</v>
      </c>
      <c r="C12" s="23"/>
      <c r="D12" s="69"/>
      <c r="H12" s="77"/>
      <c r="I12" s="81"/>
      <c r="J12" s="77"/>
      <c r="L12" s="77"/>
      <c r="M12" s="77"/>
    </row>
    <row r="13" spans="1:13" s="21" customFormat="1" ht="11.25">
      <c r="A13" s="20"/>
      <c r="B13" s="20"/>
      <c r="C13" s="23"/>
      <c r="D13" s="69"/>
      <c r="H13" s="77"/>
      <c r="I13" s="81"/>
      <c r="J13" s="77"/>
      <c r="L13" s="77"/>
      <c r="M13" s="77"/>
    </row>
    <row r="14" spans="1:13" s="21" customFormat="1" ht="11.25">
      <c r="A14" s="20" t="s">
        <v>294</v>
      </c>
      <c r="B14" s="20"/>
      <c r="C14" s="23"/>
      <c r="D14" s="69"/>
      <c r="H14" s="77"/>
      <c r="I14" s="81"/>
      <c r="J14" s="77"/>
      <c r="L14" s="77"/>
      <c r="M14" s="77"/>
    </row>
    <row r="15" spans="1:13" s="21" customFormat="1" ht="12" thickBot="1">
      <c r="A15" s="20"/>
      <c r="B15" s="20"/>
      <c r="C15" s="23"/>
      <c r="D15" s="69"/>
      <c r="H15" s="77"/>
      <c r="I15" s="81"/>
      <c r="J15" s="77"/>
      <c r="L15" s="77"/>
      <c r="M15" s="77"/>
    </row>
    <row r="16" spans="1:13" s="25" customFormat="1" ht="13.5" thickBot="1">
      <c r="A16" s="90" t="s">
        <v>100</v>
      </c>
      <c r="B16" s="91" t="s">
        <v>101</v>
      </c>
      <c r="C16" s="92" t="s">
        <v>307</v>
      </c>
      <c r="D16" s="93" t="s">
        <v>308</v>
      </c>
      <c r="H16" s="78"/>
      <c r="I16" s="82"/>
      <c r="J16" s="78"/>
      <c r="L16" s="78"/>
      <c r="M16" s="78"/>
    </row>
    <row r="17" spans="1:13" s="14" customFormat="1" ht="18">
      <c r="A17" s="39"/>
      <c r="B17" s="40" t="s">
        <v>411</v>
      </c>
      <c r="C17" s="71"/>
      <c r="D17" s="86"/>
      <c r="H17" s="76"/>
      <c r="I17" s="80"/>
      <c r="J17" s="76"/>
      <c r="L17" s="76"/>
      <c r="M17" s="76"/>
    </row>
    <row r="18" spans="1:13" s="27" customFormat="1" ht="12.75">
      <c r="A18" s="74" t="s">
        <v>311</v>
      </c>
      <c r="B18" s="84" t="s">
        <v>371</v>
      </c>
      <c r="C18" s="88">
        <v>69.9</v>
      </c>
      <c r="D18" s="87">
        <f>C18/30.126</f>
        <v>2.320254929296953</v>
      </c>
      <c r="H18" s="73"/>
      <c r="I18" s="83"/>
      <c r="J18" s="73"/>
      <c r="L18" s="73"/>
      <c r="M18" s="73"/>
    </row>
    <row r="19" spans="1:13" s="27" customFormat="1" ht="12.75">
      <c r="A19" s="74" t="s">
        <v>312</v>
      </c>
      <c r="B19" s="84" t="s">
        <v>372</v>
      </c>
      <c r="C19" s="88">
        <v>86.9</v>
      </c>
      <c r="D19" s="87">
        <f aca="true" t="shared" si="0" ref="D19:D81">C19/30.126</f>
        <v>2.8845515501560115</v>
      </c>
      <c r="G19"/>
      <c r="L19" s="74"/>
      <c r="M19" s="74"/>
    </row>
    <row r="20" spans="1:13" s="27" customFormat="1" ht="12.75">
      <c r="A20" s="74" t="s">
        <v>313</v>
      </c>
      <c r="B20" s="84" t="s">
        <v>373</v>
      </c>
      <c r="C20" s="88">
        <v>88.9</v>
      </c>
      <c r="D20" s="87">
        <f t="shared" si="0"/>
        <v>2.950939387904136</v>
      </c>
      <c r="G20"/>
      <c r="L20" s="74"/>
      <c r="M20" s="74"/>
    </row>
    <row r="21" spans="1:13" s="27" customFormat="1" ht="12.75">
      <c r="A21" s="74" t="s">
        <v>314</v>
      </c>
      <c r="B21" s="84" t="s">
        <v>374</v>
      </c>
      <c r="C21" s="88">
        <v>102.9</v>
      </c>
      <c r="D21" s="87">
        <f t="shared" si="0"/>
        <v>3.4156542521410076</v>
      </c>
      <c r="G21"/>
      <c r="L21" s="74"/>
      <c r="M21" s="74"/>
    </row>
    <row r="22" spans="1:13" s="27" customFormat="1" ht="12.75">
      <c r="A22" s="74" t="s">
        <v>315</v>
      </c>
      <c r="B22" s="84" t="s">
        <v>375</v>
      </c>
      <c r="C22" s="88">
        <v>132.9</v>
      </c>
      <c r="D22" s="87">
        <f t="shared" si="0"/>
        <v>4.411471818362876</v>
      </c>
      <c r="E22" s="73"/>
      <c r="F22" s="73"/>
      <c r="G22" s="74"/>
      <c r="L22" s="74"/>
      <c r="M22" s="74"/>
    </row>
    <row r="23" spans="1:13" s="27" customFormat="1" ht="12.75">
      <c r="A23" s="74" t="s">
        <v>316</v>
      </c>
      <c r="B23" s="84" t="s">
        <v>376</v>
      </c>
      <c r="C23" s="88">
        <v>147.9</v>
      </c>
      <c r="D23" s="87">
        <f t="shared" si="0"/>
        <v>4.90938060147381</v>
      </c>
      <c r="E23" s="73"/>
      <c r="F23" s="73"/>
      <c r="G23" s="74"/>
      <c r="L23" s="74"/>
      <c r="M23" s="74"/>
    </row>
    <row r="24" spans="1:13" s="27" customFormat="1" ht="12.75">
      <c r="A24" s="74" t="s">
        <v>317</v>
      </c>
      <c r="B24" s="84" t="s">
        <v>377</v>
      </c>
      <c r="C24" s="88">
        <v>171.9</v>
      </c>
      <c r="D24" s="87">
        <f t="shared" si="0"/>
        <v>5.7060346544513045</v>
      </c>
      <c r="E24" s="73"/>
      <c r="F24" s="73"/>
      <c r="G24" s="74"/>
      <c r="L24" s="74"/>
      <c r="M24" s="74"/>
    </row>
    <row r="25" spans="1:13" s="30" customFormat="1" ht="13.5" thickBot="1">
      <c r="A25" s="74" t="s">
        <v>318</v>
      </c>
      <c r="B25" s="84" t="s">
        <v>378</v>
      </c>
      <c r="C25" s="88">
        <v>189.9</v>
      </c>
      <c r="D25" s="87">
        <f t="shared" si="0"/>
        <v>6.3035251941844255</v>
      </c>
      <c r="E25" s="75"/>
      <c r="F25" s="75"/>
      <c r="G25" s="74"/>
      <c r="L25" s="74"/>
      <c r="M25" s="74"/>
    </row>
    <row r="26" spans="1:13" s="14" customFormat="1" ht="18">
      <c r="A26" s="39"/>
      <c r="B26" s="40" t="s">
        <v>418</v>
      </c>
      <c r="C26" s="89"/>
      <c r="D26" s="87"/>
      <c r="H26" s="76"/>
      <c r="I26" s="80"/>
      <c r="J26" s="76"/>
      <c r="L26" s="76"/>
      <c r="M26" s="76"/>
    </row>
    <row r="27" spans="1:13" s="27" customFormat="1" ht="12.75">
      <c r="A27" s="74" t="s">
        <v>319</v>
      </c>
      <c r="B27" s="84" t="s">
        <v>379</v>
      </c>
      <c r="C27" s="88">
        <v>232.9</v>
      </c>
      <c r="D27" s="87">
        <f t="shared" si="0"/>
        <v>7.730863705769103</v>
      </c>
      <c r="E27" s="73"/>
      <c r="F27" s="73"/>
      <c r="G27" s="74"/>
      <c r="L27" s="74"/>
      <c r="M27" s="74"/>
    </row>
    <row r="28" spans="1:13" s="27" customFormat="1" ht="12.75">
      <c r="A28" s="74" t="s">
        <v>320</v>
      </c>
      <c r="B28" s="84" t="s">
        <v>380</v>
      </c>
      <c r="C28" s="88">
        <v>239.9</v>
      </c>
      <c r="D28" s="87">
        <f t="shared" si="0"/>
        <v>7.963221137887539</v>
      </c>
      <c r="E28" s="73"/>
      <c r="F28" s="73"/>
      <c r="G28" s="74"/>
      <c r="L28" s="74"/>
      <c r="M28" s="74"/>
    </row>
    <row r="29" spans="1:13" s="27" customFormat="1" ht="12.75">
      <c r="A29" s="74" t="s">
        <v>321</v>
      </c>
      <c r="B29" s="84" t="s">
        <v>381</v>
      </c>
      <c r="C29" s="88">
        <v>263.9</v>
      </c>
      <c r="D29" s="87">
        <f t="shared" si="0"/>
        <v>8.759875190865033</v>
      </c>
      <c r="E29" s="73"/>
      <c r="F29" s="73"/>
      <c r="G29" s="74"/>
      <c r="L29" s="74"/>
      <c r="M29" s="74"/>
    </row>
    <row r="30" spans="1:13" s="27" customFormat="1" ht="12.75">
      <c r="A30" s="74" t="s">
        <v>322</v>
      </c>
      <c r="B30" s="84" t="s">
        <v>382</v>
      </c>
      <c r="C30" s="88">
        <v>295.9</v>
      </c>
      <c r="D30" s="87">
        <f t="shared" si="0"/>
        <v>9.822080594835025</v>
      </c>
      <c r="G30"/>
      <c r="L30" s="74"/>
      <c r="M30" s="74"/>
    </row>
    <row r="31" spans="1:13" s="27" customFormat="1" ht="12.75">
      <c r="A31" s="74" t="s">
        <v>323</v>
      </c>
      <c r="B31" s="84" t="s">
        <v>383</v>
      </c>
      <c r="C31" s="88">
        <v>102.9</v>
      </c>
      <c r="D31" s="87">
        <f t="shared" si="0"/>
        <v>3.4156542521410076</v>
      </c>
      <c r="G31"/>
      <c r="L31" s="74"/>
      <c r="M31" s="74"/>
    </row>
    <row r="32" spans="1:13" s="27" customFormat="1" ht="12.75">
      <c r="A32" s="74" t="s">
        <v>324</v>
      </c>
      <c r="B32" s="84" t="s">
        <v>384</v>
      </c>
      <c r="C32" s="88">
        <v>119.9</v>
      </c>
      <c r="D32" s="87">
        <f t="shared" si="0"/>
        <v>3.9799508730000666</v>
      </c>
      <c r="G32"/>
      <c r="L32" s="74"/>
      <c r="M32" s="74"/>
    </row>
    <row r="33" spans="1:13" s="27" customFormat="1" ht="12.75">
      <c r="A33" s="74" t="s">
        <v>325</v>
      </c>
      <c r="B33" s="84" t="s">
        <v>385</v>
      </c>
      <c r="C33" s="88">
        <v>139.9</v>
      </c>
      <c r="D33" s="87">
        <f t="shared" si="0"/>
        <v>4.6438292504813115</v>
      </c>
      <c r="G33"/>
      <c r="L33" s="74"/>
      <c r="M33" s="74"/>
    </row>
    <row r="34" spans="1:13" s="27" customFormat="1" ht="13.5" thickBot="1">
      <c r="A34" s="74" t="s">
        <v>326</v>
      </c>
      <c r="B34" s="84" t="s">
        <v>386</v>
      </c>
      <c r="C34" s="88">
        <v>154.9</v>
      </c>
      <c r="D34" s="87">
        <f t="shared" si="0"/>
        <v>5.141738033592246</v>
      </c>
      <c r="G34"/>
      <c r="L34" s="74"/>
      <c r="M34" s="74"/>
    </row>
    <row r="35" spans="1:13" s="14" customFormat="1" ht="18">
      <c r="A35" s="39"/>
      <c r="B35" s="40" t="s">
        <v>417</v>
      </c>
      <c r="C35" s="89"/>
      <c r="D35" s="87"/>
      <c r="H35" s="76"/>
      <c r="I35" s="80"/>
      <c r="J35" s="76"/>
      <c r="L35" s="76"/>
      <c r="M35" s="76"/>
    </row>
    <row r="36" spans="1:13" s="27" customFormat="1" ht="12.75">
      <c r="A36" s="74" t="s">
        <v>327</v>
      </c>
      <c r="B36" s="84" t="s">
        <v>387</v>
      </c>
      <c r="C36" s="88">
        <v>90.9</v>
      </c>
      <c r="D36" s="87">
        <f t="shared" si="0"/>
        <v>3.0173272256522607</v>
      </c>
      <c r="G36"/>
      <c r="L36" s="74"/>
      <c r="M36" s="74"/>
    </row>
    <row r="37" spans="1:13" s="27" customFormat="1" ht="12.75">
      <c r="A37" s="74" t="s">
        <v>328</v>
      </c>
      <c r="B37" s="84" t="s">
        <v>388</v>
      </c>
      <c r="C37" s="88">
        <v>112.9</v>
      </c>
      <c r="D37" s="87">
        <f t="shared" si="0"/>
        <v>3.7475934408816305</v>
      </c>
      <c r="G37"/>
      <c r="L37" s="74"/>
      <c r="M37" s="74"/>
    </row>
    <row r="38" spans="1:13" s="27" customFormat="1" ht="12.75">
      <c r="A38" s="74" t="s">
        <v>329</v>
      </c>
      <c r="B38" s="84" t="s">
        <v>389</v>
      </c>
      <c r="C38" s="88">
        <v>116.9</v>
      </c>
      <c r="D38" s="87">
        <f t="shared" si="0"/>
        <v>3.8803691163778797</v>
      </c>
      <c r="G38"/>
      <c r="L38" s="74"/>
      <c r="M38" s="74"/>
    </row>
    <row r="39" spans="1:13" s="27" customFormat="1" ht="12.75">
      <c r="A39" s="74" t="s">
        <v>330</v>
      </c>
      <c r="B39" s="84" t="s">
        <v>390</v>
      </c>
      <c r="C39" s="88">
        <v>141.9</v>
      </c>
      <c r="D39" s="87">
        <f t="shared" si="0"/>
        <v>4.710217088229436</v>
      </c>
      <c r="G39"/>
      <c r="L39" s="74"/>
      <c r="M39" s="74"/>
    </row>
    <row r="40" spans="1:13" s="27" customFormat="1" ht="12.75">
      <c r="A40" s="74" t="s">
        <v>331</v>
      </c>
      <c r="B40" s="84" t="s">
        <v>391</v>
      </c>
      <c r="C40" s="88">
        <v>151.9</v>
      </c>
      <c r="D40" s="87">
        <f t="shared" si="0"/>
        <v>5.042156276970059</v>
      </c>
      <c r="G40"/>
      <c r="L40" s="74"/>
      <c r="M40" s="74"/>
    </row>
    <row r="41" spans="1:13" s="27" customFormat="1" ht="12.75">
      <c r="A41" s="74" t="s">
        <v>332</v>
      </c>
      <c r="B41" s="84" t="s">
        <v>392</v>
      </c>
      <c r="C41" s="88">
        <v>187.9</v>
      </c>
      <c r="D41" s="87">
        <f t="shared" si="0"/>
        <v>6.237137356436301</v>
      </c>
      <c r="G41"/>
      <c r="L41" s="74"/>
      <c r="M41" s="74"/>
    </row>
    <row r="42" spans="1:13" s="27" customFormat="1" ht="12.75">
      <c r="A42" s="74" t="s">
        <v>333</v>
      </c>
      <c r="B42" s="84" t="s">
        <v>393</v>
      </c>
      <c r="C42" s="88">
        <v>186.9</v>
      </c>
      <c r="D42" s="87">
        <f t="shared" si="0"/>
        <v>6.203943437562239</v>
      </c>
      <c r="G42"/>
      <c r="L42" s="74"/>
      <c r="M42" s="74"/>
    </row>
    <row r="43" spans="1:13" s="27" customFormat="1" ht="13.5" thickBot="1">
      <c r="A43" s="74" t="s">
        <v>334</v>
      </c>
      <c r="B43" s="84" t="s">
        <v>394</v>
      </c>
      <c r="C43" s="88">
        <v>233.9</v>
      </c>
      <c r="D43" s="87">
        <f t="shared" si="0"/>
        <v>7.764057624643165</v>
      </c>
      <c r="G43"/>
      <c r="L43" s="74"/>
      <c r="M43" s="74"/>
    </row>
    <row r="44" spans="1:13" s="14" customFormat="1" ht="18">
      <c r="A44" s="39"/>
      <c r="B44" s="40" t="s">
        <v>416</v>
      </c>
      <c r="C44" s="89"/>
      <c r="D44" s="87"/>
      <c r="H44" s="76"/>
      <c r="I44" s="80"/>
      <c r="J44" s="76"/>
      <c r="L44" s="76"/>
      <c r="M44" s="76"/>
    </row>
    <row r="45" spans="1:13" s="27" customFormat="1" ht="12.75">
      <c r="A45" s="74" t="s">
        <v>335</v>
      </c>
      <c r="B45" s="84" t="s">
        <v>395</v>
      </c>
      <c r="C45" s="88">
        <v>81.3</v>
      </c>
      <c r="D45" s="87">
        <f t="shared" si="0"/>
        <v>2.6986656044612625</v>
      </c>
      <c r="G45"/>
      <c r="L45" s="74"/>
      <c r="M45" s="74"/>
    </row>
    <row r="46" spans="1:13" s="27" customFormat="1" ht="12.75">
      <c r="A46" s="74" t="s">
        <v>336</v>
      </c>
      <c r="B46" s="84" t="s">
        <v>396</v>
      </c>
      <c r="C46" s="88">
        <v>96.2</v>
      </c>
      <c r="D46" s="87">
        <f t="shared" si="0"/>
        <v>3.1932549956847907</v>
      </c>
      <c r="G46"/>
      <c r="L46" s="74"/>
      <c r="M46" s="74"/>
    </row>
    <row r="47" spans="1:13" s="27" customFormat="1" ht="12.75">
      <c r="A47" s="74" t="s">
        <v>337</v>
      </c>
      <c r="B47" s="84" t="s">
        <v>397</v>
      </c>
      <c r="C47" s="88">
        <v>100.5</v>
      </c>
      <c r="D47" s="87">
        <f t="shared" si="0"/>
        <v>3.335988846843258</v>
      </c>
      <c r="G47"/>
      <c r="L47" s="74"/>
      <c r="M47" s="74"/>
    </row>
    <row r="48" spans="1:13" s="27" customFormat="1" ht="12.75">
      <c r="A48" s="74" t="s">
        <v>338</v>
      </c>
      <c r="B48" s="84" t="s">
        <v>398</v>
      </c>
      <c r="C48" s="88">
        <v>128.2</v>
      </c>
      <c r="D48" s="87">
        <f t="shared" si="0"/>
        <v>4.255460399654782</v>
      </c>
      <c r="G48"/>
      <c r="L48" s="74"/>
      <c r="M48" s="74"/>
    </row>
    <row r="49" spans="1:13" s="13" customFormat="1" ht="12.75">
      <c r="A49" s="74" t="s">
        <v>339</v>
      </c>
      <c r="B49" s="84" t="s">
        <v>399</v>
      </c>
      <c r="C49" s="88">
        <v>147.8</v>
      </c>
      <c r="D49" s="87">
        <f t="shared" si="0"/>
        <v>4.906061209586404</v>
      </c>
      <c r="G49"/>
      <c r="L49" s="74"/>
      <c r="M49" s="74"/>
    </row>
    <row r="50" spans="1:13" s="27" customFormat="1" ht="12.75">
      <c r="A50" s="74" t="s">
        <v>340</v>
      </c>
      <c r="B50" s="84" t="s">
        <v>400</v>
      </c>
      <c r="C50" s="88">
        <v>164.2</v>
      </c>
      <c r="D50" s="87">
        <f t="shared" si="0"/>
        <v>5.450441479121024</v>
      </c>
      <c r="G50"/>
      <c r="L50" s="74"/>
      <c r="M50" s="74"/>
    </row>
    <row r="51" spans="1:13" s="27" customFormat="1" ht="12.75">
      <c r="A51" s="74" t="s">
        <v>341</v>
      </c>
      <c r="B51" s="84" t="s">
        <v>401</v>
      </c>
      <c r="C51" s="88">
        <v>181.3</v>
      </c>
      <c r="D51" s="87">
        <f t="shared" si="0"/>
        <v>6.01805749186749</v>
      </c>
      <c r="G51"/>
      <c r="L51" s="74"/>
      <c r="M51" s="74"/>
    </row>
    <row r="52" spans="1:13" s="27" customFormat="1" ht="13.5" thickBot="1">
      <c r="A52" s="74" t="s">
        <v>342</v>
      </c>
      <c r="B52" s="84" t="s">
        <v>402</v>
      </c>
      <c r="C52" s="88">
        <v>199.7</v>
      </c>
      <c r="D52" s="87">
        <f t="shared" si="0"/>
        <v>6.628825599150235</v>
      </c>
      <c r="G52"/>
      <c r="L52" s="74"/>
      <c r="M52" s="74"/>
    </row>
    <row r="53" spans="1:13" s="14" customFormat="1" ht="18">
      <c r="A53" s="39"/>
      <c r="B53" s="40" t="s">
        <v>415</v>
      </c>
      <c r="C53" s="89"/>
      <c r="D53" s="87"/>
      <c r="H53" s="76"/>
      <c r="I53" s="80"/>
      <c r="J53" s="76"/>
      <c r="L53" s="76"/>
      <c r="M53" s="76"/>
    </row>
    <row r="54" spans="1:13" s="10" customFormat="1" ht="12.75">
      <c r="A54" s="74" t="s">
        <v>343</v>
      </c>
      <c r="B54" s="84" t="s">
        <v>403</v>
      </c>
      <c r="C54" s="88">
        <v>131.2</v>
      </c>
      <c r="D54" s="87">
        <f t="shared" si="0"/>
        <v>4.355042156276969</v>
      </c>
      <c r="G54"/>
      <c r="L54" s="74"/>
      <c r="M54" s="74"/>
    </row>
    <row r="55" spans="1:13" s="10" customFormat="1" ht="12.75">
      <c r="A55" s="74" t="s">
        <v>344</v>
      </c>
      <c r="B55" s="84" t="s">
        <v>404</v>
      </c>
      <c r="C55" s="88">
        <v>151</v>
      </c>
      <c r="D55" s="87">
        <f t="shared" si="0"/>
        <v>5.012281749983403</v>
      </c>
      <c r="G55"/>
      <c r="L55" s="74"/>
      <c r="M55" s="74"/>
    </row>
    <row r="56" spans="1:13" s="10" customFormat="1" ht="12" customHeight="1">
      <c r="A56" s="74" t="s">
        <v>345</v>
      </c>
      <c r="B56" s="84" t="s">
        <v>405</v>
      </c>
      <c r="C56" s="88">
        <v>142.1</v>
      </c>
      <c r="D56" s="87">
        <f t="shared" si="0"/>
        <v>4.716855872004248</v>
      </c>
      <c r="G56"/>
      <c r="L56" s="74"/>
      <c r="M56" s="74"/>
    </row>
    <row r="57" spans="1:13" s="10" customFormat="1" ht="12" customHeight="1">
      <c r="A57" s="74" t="s">
        <v>346</v>
      </c>
      <c r="B57" s="84" t="s">
        <v>406</v>
      </c>
      <c r="C57" s="88">
        <v>158.5</v>
      </c>
      <c r="D57" s="87">
        <f t="shared" si="0"/>
        <v>5.26123614153887</v>
      </c>
      <c r="G57"/>
      <c r="L57" s="74"/>
      <c r="M57" s="74"/>
    </row>
    <row r="58" spans="1:13" s="12" customFormat="1" ht="12" customHeight="1">
      <c r="A58" s="74" t="s">
        <v>347</v>
      </c>
      <c r="B58" s="84" t="s">
        <v>403</v>
      </c>
      <c r="C58" s="88">
        <v>112.8</v>
      </c>
      <c r="D58" s="87">
        <f t="shared" si="0"/>
        <v>3.744274048994224</v>
      </c>
      <c r="G58"/>
      <c r="L58" s="74"/>
      <c r="M58" s="74"/>
    </row>
    <row r="59" spans="1:13" s="27" customFormat="1" ht="12.75">
      <c r="A59" s="74" t="s">
        <v>348</v>
      </c>
      <c r="B59" s="84" t="s">
        <v>404</v>
      </c>
      <c r="C59" s="88">
        <v>123.7</v>
      </c>
      <c r="D59" s="87">
        <f t="shared" si="0"/>
        <v>4.106087764721503</v>
      </c>
      <c r="G59"/>
      <c r="L59" s="74"/>
      <c r="M59" s="74"/>
    </row>
    <row r="60" spans="1:13" s="27" customFormat="1" ht="12.75">
      <c r="A60" s="74" t="s">
        <v>349</v>
      </c>
      <c r="B60" s="84" t="s">
        <v>405</v>
      </c>
      <c r="C60" s="88">
        <v>137.1</v>
      </c>
      <c r="D60" s="87">
        <f t="shared" si="0"/>
        <v>4.550886277633937</v>
      </c>
      <c r="G60"/>
      <c r="L60" s="74"/>
      <c r="M60" s="74"/>
    </row>
    <row r="61" spans="1:13" s="27" customFormat="1" ht="12.75">
      <c r="A61" s="74" t="s">
        <v>350</v>
      </c>
      <c r="B61" s="84" t="s">
        <v>406</v>
      </c>
      <c r="C61" s="88">
        <v>153.5</v>
      </c>
      <c r="D61" s="87">
        <f t="shared" si="0"/>
        <v>5.095266547168558</v>
      </c>
      <c r="G61"/>
      <c r="L61" s="74"/>
      <c r="M61" s="74"/>
    </row>
    <row r="62" spans="1:13" s="10" customFormat="1" ht="12.75">
      <c r="A62" s="74" t="s">
        <v>351</v>
      </c>
      <c r="B62" s="84" t="s">
        <v>407</v>
      </c>
      <c r="C62" s="88">
        <v>163.4</v>
      </c>
      <c r="D62" s="87">
        <f t="shared" si="0"/>
        <v>5.423886344021775</v>
      </c>
      <c r="G62"/>
      <c r="L62" s="74"/>
      <c r="M62" s="74"/>
    </row>
    <row r="63" spans="1:13" s="10" customFormat="1" ht="12.75">
      <c r="A63" s="74" t="s">
        <v>352</v>
      </c>
      <c r="B63" s="84" t="s">
        <v>408</v>
      </c>
      <c r="C63" s="88">
        <v>187.8</v>
      </c>
      <c r="D63" s="87">
        <f t="shared" si="0"/>
        <v>6.233817964548895</v>
      </c>
      <c r="G63"/>
      <c r="L63" s="74"/>
      <c r="M63" s="74"/>
    </row>
    <row r="64" spans="1:13" s="10" customFormat="1" ht="12.75">
      <c r="A64" s="74" t="s">
        <v>353</v>
      </c>
      <c r="B64" s="84" t="s">
        <v>409</v>
      </c>
      <c r="C64" s="88">
        <v>202.7</v>
      </c>
      <c r="D64" s="87">
        <f t="shared" si="0"/>
        <v>6.728407355772422</v>
      </c>
      <c r="G64"/>
      <c r="L64" s="74"/>
      <c r="M64" s="74"/>
    </row>
    <row r="65" spans="1:13" s="12" customFormat="1" ht="12" customHeight="1" thickBot="1">
      <c r="A65" s="74" t="s">
        <v>354</v>
      </c>
      <c r="B65" s="84" t="s">
        <v>410</v>
      </c>
      <c r="C65" s="88">
        <v>225.1</v>
      </c>
      <c r="D65" s="87">
        <f t="shared" si="0"/>
        <v>7.471951138551417</v>
      </c>
      <c r="G65"/>
      <c r="L65" s="74"/>
      <c r="M65" s="74"/>
    </row>
    <row r="66" spans="1:13" s="14" customFormat="1" ht="18">
      <c r="A66" s="39"/>
      <c r="B66" s="40" t="s">
        <v>414</v>
      </c>
      <c r="C66" s="89"/>
      <c r="D66" s="87"/>
      <c r="H66" s="76"/>
      <c r="I66" s="80"/>
      <c r="J66" s="76"/>
      <c r="L66" s="76"/>
      <c r="M66" s="76"/>
    </row>
    <row r="67" spans="1:13" s="10" customFormat="1" ht="12.75">
      <c r="A67" s="74" t="s">
        <v>355</v>
      </c>
      <c r="B67" s="84" t="s">
        <v>371</v>
      </c>
      <c r="C67" s="88">
        <v>62.9</v>
      </c>
      <c r="D67" s="87">
        <f t="shared" si="0"/>
        <v>2.087897497178517</v>
      </c>
      <c r="G67"/>
      <c r="L67" s="74"/>
      <c r="M67" s="74"/>
    </row>
    <row r="68" spans="1:13" s="10" customFormat="1" ht="12.75">
      <c r="A68" s="74" t="s">
        <v>356</v>
      </c>
      <c r="B68" s="84" t="s">
        <v>372</v>
      </c>
      <c r="C68" s="88">
        <v>76.9</v>
      </c>
      <c r="D68" s="87">
        <f t="shared" si="0"/>
        <v>2.5526123614153886</v>
      </c>
      <c r="G68"/>
      <c r="L68" s="74"/>
      <c r="M68" s="74"/>
    </row>
    <row r="69" spans="1:13" s="27" customFormat="1" ht="12.75">
      <c r="A69" s="74" t="s">
        <v>357</v>
      </c>
      <c r="B69" s="84" t="s">
        <v>373</v>
      </c>
      <c r="C69" s="88">
        <v>79.9</v>
      </c>
      <c r="D69" s="87">
        <f t="shared" si="0"/>
        <v>2.6521941180375754</v>
      </c>
      <c r="G69"/>
      <c r="L69" s="74"/>
      <c r="M69" s="74"/>
    </row>
    <row r="70" spans="1:13" s="27" customFormat="1" ht="12.75">
      <c r="A70" s="74" t="s">
        <v>358</v>
      </c>
      <c r="B70" s="84" t="s">
        <v>374</v>
      </c>
      <c r="C70" s="88">
        <v>91.9</v>
      </c>
      <c r="D70" s="87">
        <f t="shared" si="0"/>
        <v>3.0505211445263227</v>
      </c>
      <c r="G70"/>
      <c r="L70" s="74"/>
      <c r="M70" s="74"/>
    </row>
    <row r="71" spans="1:13" s="27" customFormat="1" ht="12.75">
      <c r="A71" s="74" t="s">
        <v>359</v>
      </c>
      <c r="B71" s="84" t="s">
        <v>375</v>
      </c>
      <c r="C71" s="88">
        <v>114.9</v>
      </c>
      <c r="D71" s="87">
        <f t="shared" si="0"/>
        <v>3.813981278629755</v>
      </c>
      <c r="G71"/>
      <c r="L71" s="74"/>
      <c r="M71" s="74"/>
    </row>
    <row r="72" spans="1:13" s="27" customFormat="1" ht="12.75">
      <c r="A72" s="74" t="s">
        <v>360</v>
      </c>
      <c r="B72" s="84" t="s">
        <v>376</v>
      </c>
      <c r="C72" s="88">
        <v>126.9</v>
      </c>
      <c r="D72" s="87">
        <f t="shared" si="0"/>
        <v>4.212308305118502</v>
      </c>
      <c r="G72"/>
      <c r="L72" s="74"/>
      <c r="M72" s="74"/>
    </row>
    <row r="73" spans="1:13" s="27" customFormat="1" ht="12.75">
      <c r="A73" s="74" t="s">
        <v>361</v>
      </c>
      <c r="B73" s="84" t="s">
        <v>377</v>
      </c>
      <c r="C73" s="88">
        <v>151.9</v>
      </c>
      <c r="D73" s="87">
        <f t="shared" si="0"/>
        <v>5.042156276970059</v>
      </c>
      <c r="G73"/>
      <c r="L73" s="74"/>
      <c r="M73" s="74"/>
    </row>
    <row r="74" spans="1:13" s="27" customFormat="1" ht="13.5" thickBot="1">
      <c r="A74" s="74" t="s">
        <v>362</v>
      </c>
      <c r="B74" s="84" t="s">
        <v>378</v>
      </c>
      <c r="C74" s="88">
        <v>168.9</v>
      </c>
      <c r="D74" s="87">
        <f t="shared" si="0"/>
        <v>5.606452897829118</v>
      </c>
      <c r="G74"/>
      <c r="L74" s="74"/>
      <c r="M74" s="74"/>
    </row>
    <row r="75" spans="1:13" s="14" customFormat="1" ht="18">
      <c r="A75" s="39"/>
      <c r="B75" s="40" t="s">
        <v>413</v>
      </c>
      <c r="C75" s="89"/>
      <c r="D75" s="87"/>
      <c r="H75" s="76"/>
      <c r="I75" s="80"/>
      <c r="J75" s="76"/>
      <c r="L75" s="76"/>
      <c r="M75" s="76"/>
    </row>
    <row r="76" spans="1:13" s="27" customFormat="1" ht="12.75">
      <c r="A76" s="74" t="s">
        <v>363</v>
      </c>
      <c r="B76" s="84" t="s">
        <v>383</v>
      </c>
      <c r="C76" s="88">
        <v>91.9</v>
      </c>
      <c r="D76" s="87">
        <f t="shared" si="0"/>
        <v>3.0505211445263227</v>
      </c>
      <c r="G76"/>
      <c r="L76" s="74"/>
      <c r="M76" s="74"/>
    </row>
    <row r="77" spans="1:13" s="27" customFormat="1" ht="12.75">
      <c r="A77" s="74" t="s">
        <v>364</v>
      </c>
      <c r="B77" s="84" t="s">
        <v>384</v>
      </c>
      <c r="C77" s="88">
        <v>103.9</v>
      </c>
      <c r="D77" s="87">
        <f t="shared" si="0"/>
        <v>3.44884817101507</v>
      </c>
      <c r="G77"/>
      <c r="L77" s="74"/>
      <c r="M77" s="74"/>
    </row>
    <row r="78" spans="1:13" s="27" customFormat="1" ht="12.75">
      <c r="A78" s="74" t="s">
        <v>365</v>
      </c>
      <c r="B78" s="84" t="s">
        <v>385</v>
      </c>
      <c r="C78" s="88">
        <v>118.9</v>
      </c>
      <c r="D78" s="87">
        <f t="shared" si="0"/>
        <v>3.946756954126004</v>
      </c>
      <c r="G78"/>
      <c r="L78" s="74"/>
      <c r="M78" s="74"/>
    </row>
    <row r="79" spans="1:13" s="10" customFormat="1" ht="13.5" thickBot="1">
      <c r="A79" s="74" t="s">
        <v>366</v>
      </c>
      <c r="B79" s="84" t="s">
        <v>386</v>
      </c>
      <c r="C79" s="88">
        <v>135.9</v>
      </c>
      <c r="D79" s="87">
        <f t="shared" si="0"/>
        <v>4.511053574985063</v>
      </c>
      <c r="G79"/>
      <c r="L79" s="74"/>
      <c r="M79" s="74"/>
    </row>
    <row r="80" spans="1:13" s="14" customFormat="1" ht="18">
      <c r="A80" s="39"/>
      <c r="B80" s="40" t="s">
        <v>412</v>
      </c>
      <c r="C80" s="89"/>
      <c r="D80" s="87"/>
      <c r="H80" s="76"/>
      <c r="I80" s="80"/>
      <c r="J80" s="76"/>
      <c r="L80" s="76"/>
      <c r="M80" s="76"/>
    </row>
    <row r="81" spans="1:13" s="10" customFormat="1" ht="12.75">
      <c r="A81" s="74" t="s">
        <v>367</v>
      </c>
      <c r="B81" s="84" t="s">
        <v>387</v>
      </c>
      <c r="C81" s="88">
        <v>80.9</v>
      </c>
      <c r="D81" s="87">
        <f t="shared" si="0"/>
        <v>2.685388036911638</v>
      </c>
      <c r="G81"/>
      <c r="L81" s="74"/>
      <c r="M81" s="74"/>
    </row>
    <row r="82" spans="1:13" s="10" customFormat="1" ht="12.75">
      <c r="A82" s="74" t="s">
        <v>368</v>
      </c>
      <c r="B82" s="84" t="s">
        <v>388</v>
      </c>
      <c r="C82" s="88">
        <v>99.9</v>
      </c>
      <c r="D82" s="87">
        <f>C82/30.126</f>
        <v>3.316072495518821</v>
      </c>
      <c r="G82"/>
      <c r="L82" s="74"/>
      <c r="M82" s="74"/>
    </row>
    <row r="83" spans="1:13" s="10" customFormat="1" ht="12.75">
      <c r="A83" s="74" t="s">
        <v>369</v>
      </c>
      <c r="B83" s="84" t="s">
        <v>389</v>
      </c>
      <c r="C83" s="88">
        <v>102.9</v>
      </c>
      <c r="D83" s="87">
        <f>C83/30.126</f>
        <v>3.4156542521410076</v>
      </c>
      <c r="G83"/>
      <c r="L83" s="74"/>
      <c r="M83" s="74"/>
    </row>
    <row r="84" spans="1:13" s="12" customFormat="1" ht="12" customHeight="1">
      <c r="A84" s="74" t="s">
        <v>370</v>
      </c>
      <c r="B84" s="84" t="s">
        <v>390</v>
      </c>
      <c r="C84" s="88">
        <v>123.9</v>
      </c>
      <c r="D84" s="87">
        <f>C84/30.126</f>
        <v>4.112726548496315</v>
      </c>
      <c r="G84"/>
      <c r="L84" s="74"/>
      <c r="M84" s="74"/>
    </row>
    <row r="85" spans="1:13" s="3" customFormat="1" ht="12.75">
      <c r="A85" s="2"/>
      <c r="B85" s="2"/>
      <c r="C85" s="23"/>
      <c r="D85" s="69"/>
      <c r="H85" s="79"/>
      <c r="I85" s="85"/>
      <c r="J85" s="79"/>
      <c r="L85" s="79"/>
      <c r="M85" s="79"/>
    </row>
    <row r="86" spans="1:13" s="3" customFormat="1" ht="12.75">
      <c r="A86" s="2"/>
      <c r="B86" s="2"/>
      <c r="C86" s="23"/>
      <c r="D86" s="69"/>
      <c r="H86" s="79"/>
      <c r="I86" s="85"/>
      <c r="J86" s="79"/>
      <c r="L86" s="79"/>
      <c r="M86" s="79"/>
    </row>
    <row r="87" spans="1:13" s="3" customFormat="1" ht="12.75">
      <c r="A87" s="2"/>
      <c r="B87" s="2"/>
      <c r="C87" s="23"/>
      <c r="D87" s="69"/>
      <c r="H87" s="79"/>
      <c r="I87" s="85"/>
      <c r="J87" s="79"/>
      <c r="L87" s="79"/>
      <c r="M87" s="79"/>
    </row>
    <row r="88" spans="1:13" s="3" customFormat="1" ht="12.75">
      <c r="A88" s="2"/>
      <c r="B88" s="2"/>
      <c r="C88" s="23"/>
      <c r="D88" s="69"/>
      <c r="H88" s="79"/>
      <c r="I88" s="85"/>
      <c r="J88" s="79"/>
      <c r="L88" s="79"/>
      <c r="M88" s="79"/>
    </row>
    <row r="89" spans="1:13" s="3" customFormat="1" ht="12.75">
      <c r="A89" s="2"/>
      <c r="B89" s="2"/>
      <c r="C89" s="23"/>
      <c r="D89" s="69"/>
      <c r="H89" s="79"/>
      <c r="I89" s="85"/>
      <c r="J89" s="79"/>
      <c r="L89" s="79"/>
      <c r="M89" s="79"/>
    </row>
    <row r="90" spans="1:13" s="3" customFormat="1" ht="12.75">
      <c r="A90" s="2"/>
      <c r="B90" s="2"/>
      <c r="C90" s="23"/>
      <c r="D90" s="69"/>
      <c r="H90" s="79"/>
      <c r="I90" s="85"/>
      <c r="J90" s="79"/>
      <c r="L90" s="79"/>
      <c r="M90" s="79"/>
    </row>
    <row r="91" spans="1:13" s="3" customFormat="1" ht="12.75">
      <c r="A91" s="2"/>
      <c r="B91" s="2"/>
      <c r="C91" s="23"/>
      <c r="D91" s="69"/>
      <c r="H91" s="79"/>
      <c r="I91" s="85"/>
      <c r="J91" s="79"/>
      <c r="L91" s="79"/>
      <c r="M91" s="79"/>
    </row>
    <row r="92" spans="1:13" s="3" customFormat="1" ht="12.75">
      <c r="A92" s="2"/>
      <c r="B92" s="2"/>
      <c r="C92" s="23"/>
      <c r="D92" s="69"/>
      <c r="H92" s="79"/>
      <c r="I92" s="85"/>
      <c r="J92" s="79"/>
      <c r="L92" s="79"/>
      <c r="M92" s="79"/>
    </row>
    <row r="93" spans="1:13" s="3" customFormat="1" ht="12.75">
      <c r="A93" s="2"/>
      <c r="B93" s="2"/>
      <c r="C93" s="23"/>
      <c r="D93" s="69"/>
      <c r="H93" s="79"/>
      <c r="I93" s="85"/>
      <c r="J93" s="79"/>
      <c r="L93" s="79"/>
      <c r="M93" s="79"/>
    </row>
    <row r="94" spans="1:13" s="3" customFormat="1" ht="12.75">
      <c r="A94" s="2"/>
      <c r="B94" s="2"/>
      <c r="C94" s="23"/>
      <c r="D94" s="69"/>
      <c r="H94" s="79"/>
      <c r="I94" s="85"/>
      <c r="J94" s="79"/>
      <c r="L94" s="79"/>
      <c r="M94" s="79"/>
    </row>
    <row r="95" spans="1:13" s="3" customFormat="1" ht="12.75">
      <c r="A95" s="2"/>
      <c r="B95" s="2"/>
      <c r="C95" s="23"/>
      <c r="D95" s="69"/>
      <c r="H95" s="79"/>
      <c r="I95" s="85"/>
      <c r="J95" s="79"/>
      <c r="L95" s="79"/>
      <c r="M95" s="79"/>
    </row>
    <row r="96" spans="1:13" s="3" customFormat="1" ht="12.75">
      <c r="A96" s="2"/>
      <c r="B96" s="2"/>
      <c r="C96" s="23"/>
      <c r="D96" s="69"/>
      <c r="H96" s="79"/>
      <c r="I96" s="85"/>
      <c r="J96" s="79"/>
      <c r="L96" s="79"/>
      <c r="M96" s="79"/>
    </row>
    <row r="97" spans="1:13" s="3" customFormat="1" ht="12.75">
      <c r="A97" s="2"/>
      <c r="B97" s="2"/>
      <c r="C97" s="23"/>
      <c r="D97" s="69"/>
      <c r="H97" s="79"/>
      <c r="I97" s="85"/>
      <c r="J97" s="79"/>
      <c r="L97" s="79"/>
      <c r="M97" s="79"/>
    </row>
    <row r="98" spans="1:13" s="3" customFormat="1" ht="12.75">
      <c r="A98" s="2"/>
      <c r="B98" s="2"/>
      <c r="C98" s="23"/>
      <c r="D98" s="69"/>
      <c r="H98" s="79"/>
      <c r="I98" s="85"/>
      <c r="J98" s="79"/>
      <c r="L98" s="79"/>
      <c r="M98" s="79"/>
    </row>
    <row r="99" spans="1:13" s="3" customFormat="1" ht="12.75">
      <c r="A99" s="2"/>
      <c r="B99" s="2"/>
      <c r="C99" s="23"/>
      <c r="D99" s="69"/>
      <c r="H99" s="79"/>
      <c r="I99" s="85"/>
      <c r="J99" s="79"/>
      <c r="L99" s="79"/>
      <c r="M99" s="79"/>
    </row>
    <row r="100" spans="1:13" s="3" customFormat="1" ht="12.75">
      <c r="A100" s="2"/>
      <c r="B100" s="2"/>
      <c r="C100" s="23"/>
      <c r="D100" s="69"/>
      <c r="H100" s="79"/>
      <c r="I100" s="85"/>
      <c r="J100" s="79"/>
      <c r="L100" s="79"/>
      <c r="M100" s="79"/>
    </row>
    <row r="101" spans="1:13" s="3" customFormat="1" ht="12.75">
      <c r="A101" s="2"/>
      <c r="B101" s="2"/>
      <c r="C101" s="23"/>
      <c r="D101" s="69"/>
      <c r="H101" s="79"/>
      <c r="I101" s="85"/>
      <c r="J101" s="79"/>
      <c r="L101" s="79"/>
      <c r="M101" s="79"/>
    </row>
    <row r="102" spans="1:13" s="3" customFormat="1" ht="12.75">
      <c r="A102" s="2"/>
      <c r="B102" s="2"/>
      <c r="C102" s="23"/>
      <c r="D102" s="69"/>
      <c r="H102" s="79"/>
      <c r="I102" s="85"/>
      <c r="J102" s="79"/>
      <c r="L102" s="79"/>
      <c r="M102" s="79"/>
    </row>
    <row r="103" spans="1:13" s="3" customFormat="1" ht="12.75">
      <c r="A103" s="2"/>
      <c r="B103" s="2"/>
      <c r="C103" s="23"/>
      <c r="D103" s="69"/>
      <c r="H103" s="79"/>
      <c r="I103" s="85"/>
      <c r="J103" s="79"/>
      <c r="L103" s="79"/>
      <c r="M103" s="79"/>
    </row>
    <row r="104" spans="1:13" s="3" customFormat="1" ht="12.75">
      <c r="A104" s="2"/>
      <c r="B104" s="2"/>
      <c r="C104" s="23"/>
      <c r="D104" s="69"/>
      <c r="H104" s="79"/>
      <c r="I104" s="85"/>
      <c r="J104" s="79"/>
      <c r="L104" s="79"/>
      <c r="M104" s="79"/>
    </row>
    <row r="105" spans="1:13" s="3" customFormat="1" ht="12.75">
      <c r="A105" s="2"/>
      <c r="B105" s="2"/>
      <c r="C105" s="23"/>
      <c r="D105" s="69"/>
      <c r="H105" s="79"/>
      <c r="I105" s="85"/>
      <c r="J105" s="79"/>
      <c r="L105" s="79"/>
      <c r="M105" s="79"/>
    </row>
    <row r="106" spans="1:13" s="3" customFormat="1" ht="12.75">
      <c r="A106" s="2"/>
      <c r="B106" s="2"/>
      <c r="C106" s="23"/>
      <c r="D106" s="69"/>
      <c r="H106" s="79"/>
      <c r="I106" s="85"/>
      <c r="J106" s="79"/>
      <c r="L106" s="79"/>
      <c r="M106" s="79"/>
    </row>
    <row r="107" spans="1:13" s="3" customFormat="1" ht="12.75">
      <c r="A107" s="2"/>
      <c r="B107" s="2"/>
      <c r="C107" s="23"/>
      <c r="D107" s="69"/>
      <c r="H107" s="79"/>
      <c r="I107" s="85"/>
      <c r="J107" s="79"/>
      <c r="L107" s="79"/>
      <c r="M107" s="79"/>
    </row>
    <row r="108" spans="1:13" s="3" customFormat="1" ht="12.75">
      <c r="A108" s="2"/>
      <c r="B108" s="2"/>
      <c r="C108" s="23"/>
      <c r="D108" s="69"/>
      <c r="H108" s="79"/>
      <c r="I108" s="85"/>
      <c r="J108" s="79"/>
      <c r="L108" s="79"/>
      <c r="M108" s="79"/>
    </row>
    <row r="109" spans="1:13" s="3" customFormat="1" ht="12.75">
      <c r="A109" s="2"/>
      <c r="B109" s="2"/>
      <c r="C109" s="23"/>
      <c r="D109" s="69"/>
      <c r="H109" s="79"/>
      <c r="I109" s="85"/>
      <c r="J109" s="79"/>
      <c r="L109" s="79"/>
      <c r="M109" s="79"/>
    </row>
    <row r="110" spans="1:13" s="3" customFormat="1" ht="12.75">
      <c r="A110" s="2"/>
      <c r="B110" s="2"/>
      <c r="C110" s="23"/>
      <c r="D110" s="69"/>
      <c r="H110" s="79"/>
      <c r="I110" s="85"/>
      <c r="J110" s="79"/>
      <c r="L110" s="79"/>
      <c r="M110" s="79"/>
    </row>
    <row r="111" spans="1:13" s="3" customFormat="1" ht="12.75">
      <c r="A111" s="2"/>
      <c r="B111" s="2"/>
      <c r="C111" s="23"/>
      <c r="D111" s="69"/>
      <c r="H111" s="79"/>
      <c r="I111" s="85"/>
      <c r="J111" s="79"/>
      <c r="L111" s="79"/>
      <c r="M111" s="79"/>
    </row>
    <row r="112" spans="1:13" s="3" customFormat="1" ht="12.75">
      <c r="A112" s="2"/>
      <c r="B112" s="2"/>
      <c r="C112" s="23"/>
      <c r="D112" s="69"/>
      <c r="H112" s="79"/>
      <c r="I112" s="85"/>
      <c r="J112" s="79"/>
      <c r="L112" s="79"/>
      <c r="M112" s="79"/>
    </row>
    <row r="113" spans="1:13" s="3" customFormat="1" ht="12.75">
      <c r="A113" s="2"/>
      <c r="B113" s="2"/>
      <c r="C113" s="23"/>
      <c r="D113" s="69"/>
      <c r="H113" s="79"/>
      <c r="I113" s="85"/>
      <c r="J113" s="79"/>
      <c r="L113" s="79"/>
      <c r="M113" s="79"/>
    </row>
    <row r="114" spans="1:13" s="3" customFormat="1" ht="12.75">
      <c r="A114" s="2"/>
      <c r="B114" s="2"/>
      <c r="C114" s="23"/>
      <c r="D114" s="69"/>
      <c r="H114" s="79"/>
      <c r="I114" s="85"/>
      <c r="J114" s="79"/>
      <c r="L114" s="79"/>
      <c r="M114" s="79"/>
    </row>
    <row r="115" spans="1:13" s="3" customFormat="1" ht="12.75">
      <c r="A115" s="2"/>
      <c r="B115" s="2"/>
      <c r="C115" s="23"/>
      <c r="D115" s="69"/>
      <c r="H115" s="79"/>
      <c r="I115" s="85"/>
      <c r="J115" s="79"/>
      <c r="L115" s="79"/>
      <c r="M115" s="79"/>
    </row>
    <row r="116" spans="1:13" s="3" customFormat="1" ht="12.75">
      <c r="A116" s="2"/>
      <c r="B116" s="2"/>
      <c r="C116" s="23"/>
      <c r="D116" s="69"/>
      <c r="H116" s="79"/>
      <c r="I116" s="85"/>
      <c r="J116" s="79"/>
      <c r="L116" s="79"/>
      <c r="M116" s="79"/>
    </row>
    <row r="117" spans="1:13" s="3" customFormat="1" ht="12.75">
      <c r="A117" s="2"/>
      <c r="B117" s="2"/>
      <c r="C117" s="23"/>
      <c r="D117" s="69"/>
      <c r="H117" s="79"/>
      <c r="I117" s="85"/>
      <c r="J117" s="79"/>
      <c r="L117" s="79"/>
      <c r="M117" s="79"/>
    </row>
    <row r="118" spans="1:13" s="3" customFormat="1" ht="12.75">
      <c r="A118" s="2"/>
      <c r="B118" s="2"/>
      <c r="C118" s="23"/>
      <c r="D118" s="69"/>
      <c r="H118" s="79"/>
      <c r="I118" s="85"/>
      <c r="J118" s="79"/>
      <c r="L118" s="79"/>
      <c r="M118" s="79"/>
    </row>
    <row r="119" spans="1:13" s="3" customFormat="1" ht="12.75">
      <c r="A119" s="2"/>
      <c r="B119" s="2"/>
      <c r="C119" s="23"/>
      <c r="D119" s="69"/>
      <c r="H119" s="79"/>
      <c r="I119" s="85"/>
      <c r="J119" s="79"/>
      <c r="L119" s="79"/>
      <c r="M119" s="79"/>
    </row>
    <row r="120" spans="1:13" s="3" customFormat="1" ht="12.75">
      <c r="A120" s="2"/>
      <c r="B120" s="2"/>
      <c r="C120" s="23"/>
      <c r="D120" s="69"/>
      <c r="H120" s="79"/>
      <c r="I120" s="85"/>
      <c r="J120" s="79"/>
      <c r="L120" s="79"/>
      <c r="M120" s="79"/>
    </row>
    <row r="121" spans="1:13" s="3" customFormat="1" ht="12.75">
      <c r="A121" s="2"/>
      <c r="B121" s="2"/>
      <c r="C121" s="23"/>
      <c r="D121" s="69"/>
      <c r="H121" s="79"/>
      <c r="I121" s="85"/>
      <c r="J121" s="79"/>
      <c r="L121" s="79"/>
      <c r="M121" s="79"/>
    </row>
    <row r="122" spans="1:13" s="3" customFormat="1" ht="12.75">
      <c r="A122" s="2"/>
      <c r="B122" s="2"/>
      <c r="C122" s="23"/>
      <c r="D122" s="69"/>
      <c r="H122" s="79"/>
      <c r="I122" s="85"/>
      <c r="J122" s="79"/>
      <c r="L122" s="79"/>
      <c r="M122" s="79"/>
    </row>
    <row r="123" spans="1:13" s="3" customFormat="1" ht="12.75">
      <c r="A123" s="2"/>
      <c r="B123" s="2"/>
      <c r="C123" s="23"/>
      <c r="D123" s="69"/>
      <c r="H123" s="79"/>
      <c r="I123" s="85"/>
      <c r="J123" s="79"/>
      <c r="L123" s="79"/>
      <c r="M123" s="79"/>
    </row>
    <row r="124" spans="1:13" s="3" customFormat="1" ht="12.75">
      <c r="A124" s="2"/>
      <c r="B124" s="2"/>
      <c r="C124" s="23"/>
      <c r="D124" s="69"/>
      <c r="H124" s="79"/>
      <c r="I124" s="85"/>
      <c r="J124" s="79"/>
      <c r="L124" s="79"/>
      <c r="M124" s="79"/>
    </row>
    <row r="125" spans="1:13" s="3" customFormat="1" ht="12.75">
      <c r="A125" s="2"/>
      <c r="B125" s="2"/>
      <c r="C125" s="23"/>
      <c r="D125" s="69"/>
      <c r="H125" s="79"/>
      <c r="I125" s="85"/>
      <c r="J125" s="79"/>
      <c r="L125" s="79"/>
      <c r="M125" s="79"/>
    </row>
    <row r="126" spans="1:13" s="3" customFormat="1" ht="12.75">
      <c r="A126" s="2"/>
      <c r="B126" s="2"/>
      <c r="C126" s="23"/>
      <c r="D126" s="69"/>
      <c r="H126" s="79"/>
      <c r="I126" s="85"/>
      <c r="J126" s="79"/>
      <c r="L126" s="79"/>
      <c r="M126" s="79"/>
    </row>
    <row r="127" spans="1:13" s="3" customFormat="1" ht="12.75">
      <c r="A127" s="2"/>
      <c r="B127" s="2"/>
      <c r="C127" s="23"/>
      <c r="D127" s="69"/>
      <c r="H127" s="79"/>
      <c r="I127" s="85"/>
      <c r="J127" s="79"/>
      <c r="L127" s="79"/>
      <c r="M127" s="79"/>
    </row>
    <row r="128" spans="1:13" s="3" customFormat="1" ht="12.75">
      <c r="A128" s="2"/>
      <c r="B128" s="2"/>
      <c r="C128" s="23"/>
      <c r="D128" s="69"/>
      <c r="H128" s="79"/>
      <c r="I128" s="85"/>
      <c r="J128" s="79"/>
      <c r="L128" s="79"/>
      <c r="M128" s="79"/>
    </row>
    <row r="129" spans="1:13" s="3" customFormat="1" ht="12.75">
      <c r="A129" s="2"/>
      <c r="B129" s="2"/>
      <c r="C129" s="23"/>
      <c r="D129" s="69"/>
      <c r="H129" s="79"/>
      <c r="I129" s="85"/>
      <c r="J129" s="79"/>
      <c r="L129" s="79"/>
      <c r="M129" s="79"/>
    </row>
    <row r="130" spans="1:13" s="3" customFormat="1" ht="12.75">
      <c r="A130" s="2"/>
      <c r="B130" s="2"/>
      <c r="C130" s="23"/>
      <c r="D130" s="69"/>
      <c r="H130" s="79"/>
      <c r="I130" s="85"/>
      <c r="J130" s="79"/>
      <c r="L130" s="79"/>
      <c r="M130" s="79"/>
    </row>
    <row r="131" spans="1:13" s="3" customFormat="1" ht="12.75">
      <c r="A131" s="2"/>
      <c r="B131" s="2"/>
      <c r="C131" s="23"/>
      <c r="D131" s="69"/>
      <c r="H131" s="79"/>
      <c r="I131" s="85"/>
      <c r="J131" s="79"/>
      <c r="L131" s="79"/>
      <c r="M131" s="79"/>
    </row>
    <row r="132" spans="1:13" s="3" customFormat="1" ht="12.75">
      <c r="A132" s="2"/>
      <c r="B132" s="2"/>
      <c r="C132" s="23"/>
      <c r="D132" s="69"/>
      <c r="H132" s="79"/>
      <c r="I132" s="85"/>
      <c r="J132" s="79"/>
      <c r="L132" s="79"/>
      <c r="M132" s="79"/>
    </row>
    <row r="133" spans="1:13" s="3" customFormat="1" ht="12.75">
      <c r="A133" s="2"/>
      <c r="B133" s="2"/>
      <c r="C133" s="23"/>
      <c r="D133" s="69"/>
      <c r="H133" s="79"/>
      <c r="I133" s="85"/>
      <c r="J133" s="79"/>
      <c r="L133" s="79"/>
      <c r="M133" s="79"/>
    </row>
    <row r="134" spans="1:13" s="3" customFormat="1" ht="12.75">
      <c r="A134" s="2"/>
      <c r="B134" s="2"/>
      <c r="C134" s="23"/>
      <c r="D134" s="69"/>
      <c r="H134" s="79"/>
      <c r="I134" s="85"/>
      <c r="J134" s="79"/>
      <c r="L134" s="79"/>
      <c r="M134" s="79"/>
    </row>
    <row r="135" spans="1:13" s="3" customFormat="1" ht="12.75">
      <c r="A135" s="2"/>
      <c r="B135" s="2"/>
      <c r="C135" s="23"/>
      <c r="D135" s="69"/>
      <c r="H135" s="79"/>
      <c r="I135" s="85"/>
      <c r="J135" s="79"/>
      <c r="L135" s="79"/>
      <c r="M135" s="79"/>
    </row>
    <row r="136" spans="1:13" s="3" customFormat="1" ht="12.75">
      <c r="A136" s="2"/>
      <c r="B136" s="2"/>
      <c r="C136" s="23"/>
      <c r="D136" s="69"/>
      <c r="H136" s="79"/>
      <c r="I136" s="85"/>
      <c r="J136" s="79"/>
      <c r="L136" s="79"/>
      <c r="M136" s="79"/>
    </row>
    <row r="137" spans="1:13" s="3" customFormat="1" ht="12.75">
      <c r="A137" s="2"/>
      <c r="B137" s="2"/>
      <c r="C137" s="23"/>
      <c r="D137" s="69"/>
      <c r="H137" s="79"/>
      <c r="I137" s="85"/>
      <c r="J137" s="79"/>
      <c r="L137" s="79"/>
      <c r="M137" s="79"/>
    </row>
    <row r="138" spans="1:13" s="3" customFormat="1" ht="12.75">
      <c r="A138" s="2"/>
      <c r="B138" s="2"/>
      <c r="C138" s="23"/>
      <c r="D138" s="69"/>
      <c r="H138" s="79"/>
      <c r="I138" s="85"/>
      <c r="J138" s="79"/>
      <c r="L138" s="79"/>
      <c r="M138" s="79"/>
    </row>
    <row r="139" spans="1:13" s="3" customFormat="1" ht="12.75">
      <c r="A139" s="2"/>
      <c r="B139" s="2"/>
      <c r="C139" s="23"/>
      <c r="D139" s="69"/>
      <c r="H139" s="79"/>
      <c r="I139" s="85"/>
      <c r="J139" s="79"/>
      <c r="L139" s="79"/>
      <c r="M139" s="79"/>
    </row>
    <row r="140" spans="1:13" s="3" customFormat="1" ht="12.75">
      <c r="A140" s="2"/>
      <c r="B140" s="2"/>
      <c r="C140" s="23"/>
      <c r="D140" s="69"/>
      <c r="H140" s="79"/>
      <c r="I140" s="85"/>
      <c r="J140" s="79"/>
      <c r="L140" s="79"/>
      <c r="M140" s="79"/>
    </row>
    <row r="141" spans="1:13" s="3" customFormat="1" ht="12.75">
      <c r="A141" s="2"/>
      <c r="B141" s="2"/>
      <c r="C141" s="23"/>
      <c r="D141" s="69"/>
      <c r="H141" s="79"/>
      <c r="I141" s="85"/>
      <c r="J141" s="79"/>
      <c r="L141" s="79"/>
      <c r="M141" s="79"/>
    </row>
    <row r="142" spans="1:13" s="3" customFormat="1" ht="12.75">
      <c r="A142" s="2"/>
      <c r="B142" s="2"/>
      <c r="C142" s="23"/>
      <c r="D142" s="69"/>
      <c r="H142" s="79"/>
      <c r="I142" s="85"/>
      <c r="J142" s="79"/>
      <c r="L142" s="79"/>
      <c r="M142" s="79"/>
    </row>
    <row r="143" spans="1:13" s="3" customFormat="1" ht="12.75">
      <c r="A143" s="2"/>
      <c r="B143" s="2"/>
      <c r="C143" s="23"/>
      <c r="D143" s="69"/>
      <c r="H143" s="79"/>
      <c r="I143" s="85"/>
      <c r="J143" s="79"/>
      <c r="L143" s="79"/>
      <c r="M143" s="79"/>
    </row>
    <row r="144" spans="1:13" s="3" customFormat="1" ht="12.75">
      <c r="A144" s="2"/>
      <c r="B144" s="2"/>
      <c r="C144" s="23"/>
      <c r="D144" s="69"/>
      <c r="H144" s="79"/>
      <c r="I144" s="85"/>
      <c r="J144" s="79"/>
      <c r="L144" s="79"/>
      <c r="M144" s="79"/>
    </row>
    <row r="145" spans="1:13" s="3" customFormat="1" ht="12.75">
      <c r="A145" s="2"/>
      <c r="B145" s="2"/>
      <c r="C145" s="23"/>
      <c r="D145" s="69"/>
      <c r="H145" s="79"/>
      <c r="I145" s="85"/>
      <c r="J145" s="79"/>
      <c r="L145" s="79"/>
      <c r="M145" s="79"/>
    </row>
    <row r="146" spans="1:13" s="3" customFormat="1" ht="12.75">
      <c r="A146" s="2"/>
      <c r="B146" s="2"/>
      <c r="C146" s="23"/>
      <c r="D146" s="69"/>
      <c r="H146" s="79"/>
      <c r="I146" s="85"/>
      <c r="J146" s="79"/>
      <c r="L146" s="79"/>
      <c r="M146" s="79"/>
    </row>
    <row r="147" spans="1:13" s="3" customFormat="1" ht="12.75">
      <c r="A147" s="2"/>
      <c r="B147" s="2"/>
      <c r="C147" s="23"/>
      <c r="D147" s="69"/>
      <c r="H147" s="79"/>
      <c r="I147" s="85"/>
      <c r="J147" s="79"/>
      <c r="L147" s="79"/>
      <c r="M147" s="79"/>
    </row>
    <row r="148" spans="1:13" s="3" customFormat="1" ht="12.75">
      <c r="A148" s="2"/>
      <c r="B148" s="2"/>
      <c r="C148" s="23"/>
      <c r="D148" s="69"/>
      <c r="H148" s="79"/>
      <c r="I148" s="85"/>
      <c r="J148" s="79"/>
      <c r="L148" s="79"/>
      <c r="M148" s="79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</sheetData>
  <sheetProtection/>
  <hyperlinks>
    <hyperlink ref="B12" r:id="rId1" display="www.elektromont-shop.sk"/>
    <hyperlink ref="B10" r:id="rId2" display="elektromont@orava.sk"/>
  </hyperlinks>
  <printOptions/>
  <pageMargins left="0.75" right="0.75" top="1" bottom="1" header="0.4921259845" footer="0.492125984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jozefk</cp:lastModifiedBy>
  <cp:lastPrinted>2009-02-04T09:20:35Z</cp:lastPrinted>
  <dcterms:created xsi:type="dcterms:W3CDTF">2004-08-31T06:49:22Z</dcterms:created>
  <dcterms:modified xsi:type="dcterms:W3CDTF">2017-03-17T11:27:39Z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